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-225" windowWidth="15225" windowHeight="13005"/>
  </bookViews>
  <sheets>
    <sheet name="Приложение №4 Табл.№1" sheetId="2" r:id="rId1"/>
  </sheets>
  <definedNames>
    <definedName name="_xlnm._FilterDatabase" localSheetId="0" hidden="1">'Приложение №4 Табл.№1'!#REF!</definedName>
    <definedName name="_xlnm.Print_Titles" localSheetId="0">'Приложение №4 Табл.№1'!$4:$4</definedName>
    <definedName name="_xlnm.Print_Area" localSheetId="0">'Приложение №4 Табл.№1'!$A$1:$F$397</definedName>
  </definedNames>
  <calcPr calcId="145621"/>
</workbook>
</file>

<file path=xl/calcChain.xml><?xml version="1.0" encoding="utf-8"?>
<calcChain xmlns="http://schemas.openxmlformats.org/spreadsheetml/2006/main">
  <c r="F397" i="2" l="1"/>
  <c r="F396" i="2"/>
  <c r="F395" i="2"/>
  <c r="F394" i="2"/>
  <c r="F393" i="2"/>
  <c r="F392" i="2"/>
  <c r="F391" i="2"/>
  <c r="F390" i="2"/>
  <c r="F389" i="2"/>
  <c r="F388" i="2"/>
  <c r="F387" i="2"/>
  <c r="F386" i="2"/>
  <c r="F385" i="2"/>
  <c r="F384" i="2"/>
  <c r="F383" i="2"/>
  <c r="F382" i="2"/>
  <c r="F381" i="2"/>
  <c r="F380" i="2"/>
  <c r="F379" i="2"/>
  <c r="F378" i="2"/>
  <c r="F377" i="2"/>
  <c r="F376" i="2"/>
  <c r="F375" i="2"/>
  <c r="F374" i="2"/>
  <c r="F373" i="2"/>
  <c r="F372" i="2"/>
  <c r="F371" i="2"/>
  <c r="F370" i="2"/>
  <c r="F369" i="2"/>
  <c r="F368" i="2"/>
  <c r="F367" i="2"/>
  <c r="F366" i="2"/>
  <c r="F365" i="2"/>
  <c r="F364" i="2"/>
  <c r="F363" i="2"/>
  <c r="F362" i="2"/>
  <c r="F361" i="2"/>
  <c r="F360" i="2"/>
  <c r="F359" i="2"/>
  <c r="F358" i="2"/>
  <c r="F357" i="2"/>
  <c r="F356" i="2"/>
  <c r="F355" i="2"/>
  <c r="F354" i="2"/>
  <c r="F353" i="2"/>
  <c r="F352" i="2"/>
  <c r="F351" i="2"/>
  <c r="F350" i="2"/>
  <c r="F349" i="2"/>
  <c r="F348" i="2"/>
  <c r="F347" i="2"/>
  <c r="F346" i="2"/>
  <c r="F345" i="2"/>
  <c r="F344" i="2"/>
  <c r="F343" i="2"/>
  <c r="F342" i="2"/>
  <c r="F341" i="2"/>
  <c r="F340" i="2"/>
  <c r="F339" i="2"/>
  <c r="F338" i="2"/>
  <c r="F337" i="2"/>
  <c r="F336" i="2"/>
  <c r="F335" i="2"/>
  <c r="F334" i="2"/>
  <c r="F333" i="2"/>
  <c r="F332" i="2"/>
  <c r="F331" i="2"/>
  <c r="F330" i="2"/>
  <c r="F329" i="2"/>
  <c r="F328" i="2"/>
  <c r="F327" i="2"/>
  <c r="F326" i="2"/>
  <c r="F325" i="2"/>
  <c r="F324" i="2"/>
  <c r="F323" i="2"/>
  <c r="F322" i="2"/>
  <c r="F321" i="2"/>
  <c r="F320" i="2"/>
  <c r="F319" i="2"/>
  <c r="F318" i="2"/>
  <c r="F317" i="2"/>
  <c r="F316" i="2"/>
  <c r="F315" i="2"/>
  <c r="F314" i="2"/>
  <c r="F313" i="2"/>
  <c r="F312" i="2"/>
  <c r="F311" i="2"/>
  <c r="F310" i="2"/>
  <c r="F309" i="2"/>
  <c r="F308" i="2"/>
  <c r="F307" i="2"/>
  <c r="F306" i="2"/>
  <c r="F305" i="2"/>
  <c r="F304" i="2"/>
  <c r="F303" i="2"/>
  <c r="F302" i="2"/>
  <c r="F301" i="2"/>
  <c r="F300" i="2"/>
  <c r="F299" i="2"/>
  <c r="F298" i="2"/>
  <c r="F297" i="2"/>
  <c r="F296" i="2"/>
  <c r="F295" i="2"/>
  <c r="F294" i="2"/>
  <c r="F293" i="2"/>
  <c r="F292" i="2"/>
  <c r="F291" i="2"/>
  <c r="F290" i="2"/>
  <c r="F289" i="2"/>
  <c r="F288" i="2"/>
  <c r="F287" i="2"/>
  <c r="F286" i="2"/>
  <c r="F285" i="2"/>
  <c r="F284" i="2"/>
  <c r="F283" i="2"/>
  <c r="F282" i="2"/>
  <c r="F281" i="2"/>
  <c r="F280" i="2"/>
  <c r="F279" i="2"/>
  <c r="F278" i="2"/>
  <c r="F277" i="2"/>
  <c r="F276" i="2"/>
  <c r="F275" i="2"/>
  <c r="F274" i="2"/>
  <c r="F273" i="2"/>
  <c r="F272" i="2"/>
  <c r="F270" i="2"/>
  <c r="F269" i="2"/>
  <c r="F268" i="2"/>
  <c r="F267" i="2"/>
  <c r="F266" i="2"/>
  <c r="F265" i="2"/>
  <c r="F264" i="2"/>
  <c r="F263" i="2"/>
  <c r="F262" i="2"/>
  <c r="F261" i="2"/>
  <c r="F260" i="2"/>
  <c r="F259" i="2"/>
  <c r="F258" i="2"/>
  <c r="F257" i="2"/>
  <c r="F256" i="2"/>
  <c r="F255" i="2"/>
  <c r="F254" i="2"/>
  <c r="F253" i="2"/>
  <c r="F252" i="2"/>
  <c r="F251" i="2"/>
  <c r="F250" i="2"/>
  <c r="F249" i="2"/>
  <c r="F248" i="2"/>
  <c r="F247" i="2"/>
  <c r="F246" i="2"/>
  <c r="F245" i="2"/>
  <c r="F244" i="2"/>
  <c r="F243" i="2"/>
  <c r="F242" i="2"/>
  <c r="F241" i="2"/>
  <c r="F240" i="2"/>
  <c r="F239" i="2"/>
  <c r="F238" i="2"/>
  <c r="F237" i="2"/>
  <c r="F236" i="2"/>
  <c r="F235" i="2"/>
  <c r="F234" i="2"/>
  <c r="F233" i="2"/>
  <c r="F232" i="2"/>
  <c r="F231" i="2"/>
  <c r="F230" i="2"/>
  <c r="F229" i="2"/>
  <c r="F228" i="2"/>
  <c r="F227" i="2"/>
  <c r="F226" i="2"/>
  <c r="F225" i="2"/>
  <c r="F224" i="2"/>
  <c r="F223" i="2"/>
  <c r="F222" i="2"/>
  <c r="F221" i="2"/>
  <c r="F220" i="2"/>
  <c r="F219" i="2"/>
  <c r="F218" i="2"/>
  <c r="F217" i="2"/>
  <c r="F216" i="2"/>
  <c r="F215" i="2"/>
  <c r="F214" i="2"/>
  <c r="F213" i="2"/>
  <c r="F211" i="2"/>
  <c r="F210" i="2"/>
  <c r="F209" i="2"/>
  <c r="F208" i="2"/>
  <c r="F207" i="2"/>
  <c r="F206" i="2"/>
  <c r="F205" i="2"/>
  <c r="F204" i="2"/>
  <c r="F203" i="2"/>
  <c r="F202" i="2"/>
  <c r="F201" i="2"/>
  <c r="F200" i="2"/>
  <c r="F199" i="2"/>
  <c r="F198" i="2"/>
  <c r="F197" i="2"/>
  <c r="F196" i="2"/>
  <c r="F195" i="2"/>
  <c r="F194" i="2"/>
  <c r="F193" i="2"/>
  <c r="F192" i="2"/>
  <c r="F191" i="2"/>
  <c r="F190" i="2"/>
  <c r="F189" i="2"/>
  <c r="F188" i="2"/>
  <c r="F187" i="2"/>
  <c r="F186" i="2"/>
  <c r="F185" i="2"/>
  <c r="F184" i="2"/>
  <c r="F183" i="2"/>
  <c r="F182" i="2"/>
  <c r="F181" i="2"/>
  <c r="F180" i="2"/>
  <c r="F179" i="2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C344" i="2" l="1"/>
  <c r="C152" i="2"/>
  <c r="C151" i="2"/>
  <c r="E151" i="2" l="1"/>
  <c r="E394" i="2"/>
  <c r="E395" i="2"/>
  <c r="E356" i="2"/>
  <c r="E348" i="2"/>
  <c r="E349" i="2"/>
  <c r="E350" i="2"/>
  <c r="E351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52" i="2"/>
  <c r="E353" i="2"/>
  <c r="E354" i="2"/>
  <c r="E355" i="2"/>
  <c r="E357" i="2"/>
  <c r="E358" i="2"/>
  <c r="E359" i="2"/>
  <c r="E360" i="2"/>
  <c r="E361" i="2"/>
  <c r="E362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382" i="2"/>
  <c r="E383" i="2"/>
  <c r="E384" i="2"/>
  <c r="E385" i="2"/>
  <c r="E386" i="2"/>
  <c r="E387" i="2"/>
  <c r="E388" i="2"/>
  <c r="E389" i="2"/>
  <c r="E390" i="2"/>
  <c r="E391" i="2"/>
  <c r="E392" i="2"/>
  <c r="E393" i="2"/>
  <c r="E396" i="2"/>
  <c r="E397" i="2"/>
  <c r="E5" i="2"/>
</calcChain>
</file>

<file path=xl/sharedStrings.xml><?xml version="1.0" encoding="utf-8"?>
<sst xmlns="http://schemas.openxmlformats.org/spreadsheetml/2006/main" count="792" uniqueCount="778">
  <si>
    <t>Итого</t>
  </si>
  <si>
    <t>50.0.00.00000</t>
  </si>
  <si>
    <t>Непрограммные расходы</t>
  </si>
  <si>
    <t>39.6.01.00000</t>
  </si>
  <si>
    <t>Реализация мероприятий инициативного бюджетирования на территории Ярославской области</t>
  </si>
  <si>
    <t>39.6.00.00000</t>
  </si>
  <si>
    <t>Развитие инициативного бюджетирования на территории  Ярославской области</t>
  </si>
  <si>
    <t>39.3.02.00000</t>
  </si>
  <si>
    <t>Реализация мероприятий по поощрению достижения наилучших значений показателей по отдельным направлениям развития муниципальных образований Ярославской области</t>
  </si>
  <si>
    <t>39.3.00.00000</t>
  </si>
  <si>
    <t>Мероприятия по повышению эффективности деятельности органов местного самоуправления Ярославской области</t>
  </si>
  <si>
    <t>39.2.04.00000</t>
  </si>
  <si>
    <t>Организационное и информационное обеспечение проекта инициативного бюджетирования</t>
  </si>
  <si>
    <t>39.2.02.00000</t>
  </si>
  <si>
    <t>Информационное и методическое сопровождение межмуниципального сотрудничества</t>
  </si>
  <si>
    <t>39.2.01.00000</t>
  </si>
  <si>
    <t>Организация межмуниципального сотрудничества</t>
  </si>
  <si>
    <t>39.2.00.00000</t>
  </si>
  <si>
    <t>Ведомственная целевая программа "Организация межмуниципального сотрудничества органов местного самоуправления Ярославской области"</t>
  </si>
  <si>
    <t>39.1.05.00000</t>
  </si>
  <si>
    <t>Повышение информационной открытости местной власти</t>
  </si>
  <si>
    <t>39.1.00.00000</t>
  </si>
  <si>
    <t>Областная целевая программа "Реформирование принципов организации деятельности органов местного самоуправления Ярославской области"</t>
  </si>
  <si>
    <t>39.0.00.00000</t>
  </si>
  <si>
    <t>Государственная программа "Местное самоуправление в Ярославской области"</t>
  </si>
  <si>
    <t>38.5.01.00000</t>
  </si>
  <si>
    <t>Внедрение новых подходов к профессиональному развитию кадров</t>
  </si>
  <si>
    <t>38.5.00.00000</t>
  </si>
  <si>
    <t>Областная целевая программа "Развитие государственной гражданской и муниципальной службы в Ярославской области"</t>
  </si>
  <si>
    <t>38.3.01.00000</t>
  </si>
  <si>
    <t>Организация оказания бесплатной юридической помощи адвокатами Адвокатской палаты Ярославской области</t>
  </si>
  <si>
    <t>38.3.00.00000</t>
  </si>
  <si>
    <t>Организация оказания бесплатной юридической помощи</t>
  </si>
  <si>
    <t>38.2.02.00000</t>
  </si>
  <si>
    <t>Осуществление антикоррупционного мониторинга</t>
  </si>
  <si>
    <t>38.2.01.00000</t>
  </si>
  <si>
    <t>Профилактика коррупции в органах исполнительной власти и органах местного самоуправления муниципальных образований Ярославской области</t>
  </si>
  <si>
    <t>38.2.00.00000</t>
  </si>
  <si>
    <t>Областная целевая программа "Противодействие коррупции в Ярославской области"</t>
  </si>
  <si>
    <t>38.0.00.00000</t>
  </si>
  <si>
    <t>Государственная программа "Развитие системы государственного управления на территории Ярославской области"</t>
  </si>
  <si>
    <t>37.2.01.00000</t>
  </si>
  <si>
    <t>Организация предоставления государственных и муниципальных услуг по принципу "одного окна" на базе функционирующих и вновь созданных филиалов и территориально обособленных структурных подразделений многофункциональных центров</t>
  </si>
  <si>
    <t>37.2.00.00000</t>
  </si>
  <si>
    <t>Ведомственная целевая программа "Обеспечение функционирования многофункционального центра предоставления государственных и муниципальных услуг"</t>
  </si>
  <si>
    <t>37.1.03.00000</t>
  </si>
  <si>
    <t>Создание и развитие сети многофункциональных центров</t>
  </si>
  <si>
    <t>37.1.02.00000</t>
  </si>
  <si>
    <t>Развитие механизмов предоставления государственных и муниципальных услуг</t>
  </si>
  <si>
    <t>37.1.01.00000</t>
  </si>
  <si>
    <t>Повышение качества и доступности предоставления государственных и муниципальных услуг</t>
  </si>
  <si>
    <t>37.1.00.00000</t>
  </si>
  <si>
    <t>Областная целевая программа "Повышение качества, доступности и развитие механизмов предоставления государственных и муниципальных услуг в Ярославской области"</t>
  </si>
  <si>
    <t>37.0.00.00000</t>
  </si>
  <si>
    <t>Государственная программа "Государственные и муниципальные услуги Ярославской области"</t>
  </si>
  <si>
    <t>36.8.01.00000</t>
  </si>
  <si>
    <t>Обеспечение деятельности государственного бюджетного учреждения Ярославской области "Центр кадастровой оценки, рекламы и торгов"</t>
  </si>
  <si>
    <t>36.8.00.00000</t>
  </si>
  <si>
    <t>Ведомственная целевая программа департамента имущественных и земельных отношений Ярославской области</t>
  </si>
  <si>
    <t>36.7.01.00000</t>
  </si>
  <si>
    <t>Исполнение полномочий собственника имущества и полномочий в сфере земельных отношений</t>
  </si>
  <si>
    <t>36.7.00.00000</t>
  </si>
  <si>
    <t>Мероприятия по управлению государственным имуществом Ярославской области</t>
  </si>
  <si>
    <t>36.6.04.00000</t>
  </si>
  <si>
    <t>36.6.03.00000</t>
  </si>
  <si>
    <t>Соблюдение принципа профессионализма заказчиков контрактной системы в сфере закупок для обеспечения государственных нужд Ярославской области</t>
  </si>
  <si>
    <t>36.6.01.00000</t>
  </si>
  <si>
    <t>Информационное обеспечение государственных и муниципальных закупок Ярославской области</t>
  </si>
  <si>
    <t>36.6.00.00000</t>
  </si>
  <si>
    <t>Ведомственная целевая программа "Обеспечение государственных закупок Ярославской области"</t>
  </si>
  <si>
    <t>36.5.03.00000</t>
  </si>
  <si>
    <t>Информирование населения о финансовой грамотности и защите прав потребителей финансовых услуг</t>
  </si>
  <si>
    <t>36.5.00.00000</t>
  </si>
  <si>
    <t>36.4.02.00000</t>
  </si>
  <si>
    <t>Организация размещения государственных облигаций Ярославской области</t>
  </si>
  <si>
    <t>36.4.01.00000</t>
  </si>
  <si>
    <t>Обеспечение своевременности и полноты исполнения долговых обязательств Ярославской области</t>
  </si>
  <si>
    <t>36.4.00.00000</t>
  </si>
  <si>
    <t>Обслуживание государственного долга Ярославской области и административные расходы по управлению государственным долгом Ярославской области</t>
  </si>
  <si>
    <t>36.3.01.00000</t>
  </si>
  <si>
    <t>Повышение финансовых возможностей муниципальных образований Ярославской области</t>
  </si>
  <si>
    <t>36.3.00.00000</t>
  </si>
  <si>
    <t>Выравнивание уровня бюджетной обеспеченности муниципальных образований Ярославской области и обеспечение сбалансированности местных бюджетов</t>
  </si>
  <si>
    <t>36.2.01.00000</t>
  </si>
  <si>
    <t>Формирование финансового резерва для обеспечения исполнения приоритетных расходных обязательств в соответствии с федеральными законами, указами и распоряжениями Президента Российской Федерации</t>
  </si>
  <si>
    <t>36.2.00.00000</t>
  </si>
  <si>
    <t>Обеспечение реализации в Ярославской области федеральных законов, указов Президента Российской Федерации от 7 мая 2012 года и распоряжений Президента Российской Федерации</t>
  </si>
  <si>
    <t>36.1.02.00000</t>
  </si>
  <si>
    <t>Обеспечение реализации функций органов исполнительной власти Ярославской области и государственных учреждений Ярославской области по ведению бюджетного (бухгалтерского) учета и составлению бюджетной (бухгалтерской) отчетности</t>
  </si>
  <si>
    <t>36.1.01.00000</t>
  </si>
  <si>
    <t>Организационно-техническое и нормативно-методическое обеспечение бюджетного процесса</t>
  </si>
  <si>
    <t>36.1.00.00000</t>
  </si>
  <si>
    <t>Ведомственная целевая программа департамента финансов Ярославской области</t>
  </si>
  <si>
    <t>36.0.00.00000</t>
  </si>
  <si>
    <t>Государственная программа "Создание условий для эффективного управления региональными и муниципальными финансами в Ярославской области"</t>
  </si>
  <si>
    <t>29.1.GA.00000</t>
  </si>
  <si>
    <t>Региональный проект "Сохранение лесов"</t>
  </si>
  <si>
    <t>29.1.04.00000</t>
  </si>
  <si>
    <t>Обеспечение функции федерального государственного лесного надзора (лесной охраны)</t>
  </si>
  <si>
    <t>29.1.03.00000</t>
  </si>
  <si>
    <t>Использование лесов</t>
  </si>
  <si>
    <t>29.1.01.00000</t>
  </si>
  <si>
    <t>Охрана лесов от пожаров</t>
  </si>
  <si>
    <t>29.1.00.00000</t>
  </si>
  <si>
    <t>Ведомственная целевая программа департамента лесного хозяйства Ярославской области</t>
  </si>
  <si>
    <t>29.0.00.00000</t>
  </si>
  <si>
    <t>Государственная программа "Развитие лесного хозяйства Ярославской области"</t>
  </si>
  <si>
    <t>25.9.01.00000</t>
  </si>
  <si>
    <t>Сохранение и восстановление фонда мелиорируемых земель, введение в сельскохозяйственный оборот не использованных ранее мелиорированных земель для развития сельскохозяйственного производства и плодородия почв средствами комплексной мелиорации</t>
  </si>
  <si>
    <t>25.9.00.00000</t>
  </si>
  <si>
    <t>Региональная программа "Развитие мелиорации земель сельскохозяйственного назначения Ярославской области"</t>
  </si>
  <si>
    <t>25.8.08.00000</t>
  </si>
  <si>
    <t>Развитие сети автомобильных дорог, ведущих к общественно значимым объектам сельских населенных пунктов, объектам производства и переработки сельскохозяйственной продукции</t>
  </si>
  <si>
    <t>25.8.07.00000</t>
  </si>
  <si>
    <t>Грантовая поддержка местных инициатив граждан, проживающих в сельской местности</t>
  </si>
  <si>
    <t>25.8.02.00000</t>
  </si>
  <si>
    <t>Повышение уровня газо- и водоснабжения сельских населенных пунктов</t>
  </si>
  <si>
    <t>25.8.01.00000</t>
  </si>
  <si>
    <t>Улучшение жилищных условий граждан, проживающих в сельской местности, в том числе молодых семей и молодых специалистов</t>
  </si>
  <si>
    <t>25.8.00.00000</t>
  </si>
  <si>
    <t>Областная целевая программа "Устойчивое развитие сельских территорий Ярославской области"</t>
  </si>
  <si>
    <t>25.7.05.00000</t>
  </si>
  <si>
    <t>Регулирование численности безнадзорных животных</t>
  </si>
  <si>
    <t>25.7.04.00000</t>
  </si>
  <si>
    <t>Устранение негативного воздействия скотомогильников (биотермических ям) на окружающую среду</t>
  </si>
  <si>
    <t>25.7.03.00000</t>
  </si>
  <si>
    <t>Организация и координация деятельности учреждений, функционально подчиненных департаменту ветеринарии Ярославской области, по обеспечению защиты населения от болезней, общих для человека и животных, предупреждению болезней животных и их лечению в части выполнения публичных обязательств</t>
  </si>
  <si>
    <t>25.7.02.00000</t>
  </si>
  <si>
    <t>Проведение плановых противоэпизоотических мероприятий</t>
  </si>
  <si>
    <t>25.7.01.00000</t>
  </si>
  <si>
    <t>Организация лабораторных исследований по диагностике болезней животных</t>
  </si>
  <si>
    <t>25.7.00.00000</t>
  </si>
  <si>
    <t>Ведомственная целевая программа департамента ветеринарии Ярославской области</t>
  </si>
  <si>
    <t>25.6.01.00000</t>
  </si>
  <si>
    <t>Укрепление материально-технической базы учреждений Ярославской области для предотвращения возникновения и ликвидации заболеваемости животных африканской чумой свиней, бешенством и другими заразными и особо опасными болезнями животных</t>
  </si>
  <si>
    <t>25.6.00.00000</t>
  </si>
  <si>
    <t>Областная целевая программа "Обеспечение эпизоотического благополучия территории Ярославской области по африканской чуме свиней, бешенству и другим заразным и особо опасным болезням животных"</t>
  </si>
  <si>
    <t>25.5.04.00000</t>
  </si>
  <si>
    <t>Содержание в целях гражданской обороны запасов материальных ресурсов, накапливаемых органами исполнительной власти Ярославской области</t>
  </si>
  <si>
    <t>25.5.03.00000</t>
  </si>
  <si>
    <t>Организация государственного контроля качества молочного сырья и пищевой продукции</t>
  </si>
  <si>
    <t>25.5.01.00000</t>
  </si>
  <si>
    <t>Обеспечение территориальной доступности товаров и услуг для сельского населения путем оказания государственной поддержки</t>
  </si>
  <si>
    <t>25.5.00.00000</t>
  </si>
  <si>
    <t>Ведомственная целевая программа департамента агропромышленного комплекса и потребительского рынка Ярославской области</t>
  </si>
  <si>
    <t>25.4.02.00000</t>
  </si>
  <si>
    <t>Техническое и технологическое обновление льнопроизводящих предприятий</t>
  </si>
  <si>
    <t>25.4.00.00000</t>
  </si>
  <si>
    <t>Региональная программа "Развитие льняного комплекса Ярославской области"</t>
  </si>
  <si>
    <t>25.3.01.00000</t>
  </si>
  <si>
    <t>Поддержка проектов развития семейных животноводческих ферм, созданных на базе крестьянских (фермерских) хозяйств (при условии их окупаемости сроком не более 8 лет)</t>
  </si>
  <si>
    <t>25.3.00.00000</t>
  </si>
  <si>
    <t>Региональная программа "Развитие семейных животноводческих ферм на базе крестьянских (фермерских) хозяйств Ярославской области"</t>
  </si>
  <si>
    <t>25.2.01.00000</t>
  </si>
  <si>
    <t>Обеспечение условий для создания, расширения и модернизации производственной базы начинающих фермерских хозяйств</t>
  </si>
  <si>
    <t>25.2.00.00000</t>
  </si>
  <si>
    <t>Региональная программа "Поддержка начинающих фермеров Ярославской области"</t>
  </si>
  <si>
    <t>25.1.08.00000</t>
  </si>
  <si>
    <t>Поддержка создания и модернизации объектов агропромышленного комплекса</t>
  </si>
  <si>
    <t>25.1.07.00000</t>
  </si>
  <si>
    <t>Создание условий для обеспечения предприятий агропромышленного комплекса высококвалифицированными специалистами, кадрами массовых профессий и информационно-консультационное обслуживание сельских товаропроизводителей</t>
  </si>
  <si>
    <t>25.1.06.00000</t>
  </si>
  <si>
    <t>Достижение финансовой устойчивости и снижение рисков в агропромышленном комплексе</t>
  </si>
  <si>
    <t>25.1.05.00000</t>
  </si>
  <si>
    <t>Развитие малых форм хозяйствования</t>
  </si>
  <si>
    <t>25.1.03.00000</t>
  </si>
  <si>
    <t>Развитие отрасли растениеводства</t>
  </si>
  <si>
    <t>25.1.02.00000</t>
  </si>
  <si>
    <t>Развитие отрасли животноводства</t>
  </si>
  <si>
    <t>25.1.01.00000</t>
  </si>
  <si>
    <t>Техническая и технологическая модернизация агропромышленного комплекса</t>
  </si>
  <si>
    <t>25.1.00.00000</t>
  </si>
  <si>
    <t>Областная целевая программа "Развитие агропромышленного комплекса Ярославской области"</t>
  </si>
  <si>
    <t>25.0.00.00000</t>
  </si>
  <si>
    <t>Государственная программа "Развитие сельского хозяйства в Ярославской области"</t>
  </si>
  <si>
    <t>Региональный проект "Дорожная сеть"</t>
  </si>
  <si>
    <t>Приведение дорожной сети городской агломерации в нормативное транспортно-эксплуатационное состояние</t>
  </si>
  <si>
    <t>24.5.04.00000</t>
  </si>
  <si>
    <t>Контроль за выполнением регулярных перевозок пассажиров</t>
  </si>
  <si>
    <t>24.5.03.00000</t>
  </si>
  <si>
    <t>Организация разработки и реализации мероприятий по мобилизационной готовности в части предупреждения и ликвидации чрезвычайных ситуаций в сфере транспорта</t>
  </si>
  <si>
    <t>24.5.02.00000</t>
  </si>
  <si>
    <t>Организация предоставления транспортных услуг по перевозке пассажиров транспортом общего пользования на территории Ярославской области</t>
  </si>
  <si>
    <t>24.5.01.00000</t>
  </si>
  <si>
    <t>Предоставление социальных услуг отдельным категориям граждан при проезде в транспорте общего пользования</t>
  </si>
  <si>
    <t>24.5.00.00000</t>
  </si>
  <si>
    <t>Ведомственная целевая программа "Транспортное обслуживание населения Ярославской области"</t>
  </si>
  <si>
    <t>24.2.03.00000</t>
  </si>
  <si>
    <t>Оказание финансовой помощи муниципальным образованиям на строительство и реконструкцию автомобильных дорог местного значения, уникальных искусственных дорожных сооружений</t>
  </si>
  <si>
    <t>24.2.02.00000</t>
  </si>
  <si>
    <t>Строительство и реконструкция автомобильных дорог регионального значения и искусственных сооружений на них</t>
  </si>
  <si>
    <t>24.2.01.00000</t>
  </si>
  <si>
    <t>Разработка рабочих проектов на строительство, реконструкцию автомобильных дорог регионального значения и искусственных сооружений на них</t>
  </si>
  <si>
    <t>24.2.00.00000</t>
  </si>
  <si>
    <t>Областная целевая программа "Развитие сети автомобильных дорог Ярославской области"</t>
  </si>
  <si>
    <t>24.1.05.00000</t>
  </si>
  <si>
    <t>Поддержка дорожного хозяйства муниципальных районов (городских округов) Ярославской области</t>
  </si>
  <si>
    <t>24.1.04.00000</t>
  </si>
  <si>
    <t>Повышение безопасности дорожного движения на автомобильных дорогах</t>
  </si>
  <si>
    <t>24.1.03.00000</t>
  </si>
  <si>
    <t>Реализация мер по обеспечению устойчивого функционирования автомобильных дорог регионального значения и искусственных сооружений на них и создание материально-технических средств для нужд гражданской обороны</t>
  </si>
  <si>
    <t>24.1.02.00000</t>
  </si>
  <si>
    <t>Разработка рабочих проектов капитального ремонта, ремонта, содержания автомобильных дорог и сооружений на них</t>
  </si>
  <si>
    <t>24.1.01.00000</t>
  </si>
  <si>
    <t>Приведение в нормативное состояние автомобильных дорог регионального значения, имеющих полный износ</t>
  </si>
  <si>
    <t>24.1.00.00000</t>
  </si>
  <si>
    <t>Ведомственная целевая программа "Сохранность региональных автомобильных дорог Ярославской области"</t>
  </si>
  <si>
    <t>24.0.00.00000</t>
  </si>
  <si>
    <t>Государственная программа "Развитие дорожного хозяйства и транспорта в Ярославской области"</t>
  </si>
  <si>
    <t>23.5.32.00000</t>
  </si>
  <si>
    <t>Развитие защищенной инфраструктуры органов исполнительной власти Ярославской области</t>
  </si>
  <si>
    <t>23.5.31.00000</t>
  </si>
  <si>
    <t>Развитие инфраструктуры электронного правительства Ярославской области</t>
  </si>
  <si>
    <t>23.5.21.00000</t>
  </si>
  <si>
    <t>Повышение медиаграмотности населения Ярославской области</t>
  </si>
  <si>
    <t>23.5.00.00000</t>
  </si>
  <si>
    <t>Областная целевая программа "Развитие информационного общества в Ярославской области"</t>
  </si>
  <si>
    <t>23.3.27.00000</t>
  </si>
  <si>
    <t>Обеспечение бесперебойного функционирования Ситуационного центра Губернатора Ярославской области</t>
  </si>
  <si>
    <t>23.3.26.00000</t>
  </si>
  <si>
    <t>23.3.25.00000</t>
  </si>
  <si>
    <t>Обеспечение бесперебойного функционирования информационной системы приема и обработки сообщений граждан на территории Ярославской области</t>
  </si>
  <si>
    <t>23.3.24.00000</t>
  </si>
  <si>
    <t>Обеспечение координации информатизации Ярославской области</t>
  </si>
  <si>
    <t>23.3.21.00000</t>
  </si>
  <si>
    <t>Обеспечение работы информационных систем, каналов передачи данных и оборудования, участвующих в предоставлении доступа к получению государственных и муниципальных услуг, бесперебойного функционирования спутниковых навигационных технологий и других результатов космической деятельности с использованием глобальной навигационной спутниковой системы</t>
  </si>
  <si>
    <t>23.3.12.00000</t>
  </si>
  <si>
    <t>Обеспечение функционирования мультисервисной информационно-телекоммуникационной сети и корпоративной телефонной сети</t>
  </si>
  <si>
    <t>23.3.00.00000</t>
  </si>
  <si>
    <t>Ведомственная целевая программа департамента информатизации и связи Ярославской области</t>
  </si>
  <si>
    <t>23.0.00.00000</t>
  </si>
  <si>
    <t>Государственная программа "Информационное общество в Ярославской области"</t>
  </si>
  <si>
    <t>22.8.04.00000</t>
  </si>
  <si>
    <t>Стимулирование развития деятельности социально ориентированных некоммерческих организаций на муниципальном уровне</t>
  </si>
  <si>
    <t>22.8.03.00000</t>
  </si>
  <si>
    <t>Предоставление социально ориентированным некоммерческим организациям имущественной, информационной, консультационной поддержки, развитие кадрового потенциала социально ориентированных некоммерческих организаций</t>
  </si>
  <si>
    <t>22.8.02.00000</t>
  </si>
  <si>
    <t>Стимулирование и поддержка реализации социально значимых проектов и программ деятельности, реализуемых гражданскими активистами и социально ориентированными некоммерческими организациями</t>
  </si>
  <si>
    <t>22.8.01.00000</t>
  </si>
  <si>
    <t>Развитие механизмов участия социально ориентированных некоммерческих организаций в реализации государственной политики в социальной сфере</t>
  </si>
  <si>
    <t>22.8.00.00000</t>
  </si>
  <si>
    <t>Региональная программа "Государственная поддержка гражданских инициатив и социально ориентированных некоммерческих организаций в Ярославской области"</t>
  </si>
  <si>
    <t>22.7.01.00000</t>
  </si>
  <si>
    <t>Повышение качества взаимодействия органов исполнительной власти Ярославской области и институтов гражданского общества</t>
  </si>
  <si>
    <t>22.7.00.00000</t>
  </si>
  <si>
    <t>Реализация принципов открытого государственного управления</t>
  </si>
  <si>
    <t>22.5.02.00000</t>
  </si>
  <si>
    <t>Предоставление финансовой поддержки казачьим обществам, внесенным в государственный реестр казачьих обществ в Российской Федерации, действующим на территории Ярославской области</t>
  </si>
  <si>
    <t>22.5.00.00000</t>
  </si>
  <si>
    <t>Областная целевая программа "Государственная поддержка развития российского казачества на территории Ярославской области"</t>
  </si>
  <si>
    <t>22.4.03.00000</t>
  </si>
  <si>
    <t>Реализация мероприятий комплексной информационной и культурно-просветительской кампании</t>
  </si>
  <si>
    <t>22.4.02.00000</t>
  </si>
  <si>
    <t>Совершенствование организационно-правового обеспечения реализации Стратегии государственной национальной политики Российской Федерации на период до 2025 года на территории Ярославской области</t>
  </si>
  <si>
    <t>22.4.01.00000</t>
  </si>
  <si>
    <t>Содействие укреплению гражданского единства, гармонизации межнациональных отношений и этнокультурному многообразию народов России, проживающих на территории Ярославской области, на основе сохранения духовных и нравственных устоев, уважительного отношения к истории, традициям и языкам населения региона и этнических групп</t>
  </si>
  <si>
    <t>22.4.00.00000</t>
  </si>
  <si>
    <t>Областная целевая программа "Гармонизация межнациональных отношений в Ярославской области"</t>
  </si>
  <si>
    <t>22.0.00.00000</t>
  </si>
  <si>
    <t>Государственная программа "Развитие институтов гражданского общества в Ярославской области"</t>
  </si>
  <si>
    <t>16.4.03.00000</t>
  </si>
  <si>
    <t>Стимулирование внешнеторговой деятельности промышленного комплекса Ярославской области и содействие выходу на новые рынки сбыта</t>
  </si>
  <si>
    <t>16.4.01.00000</t>
  </si>
  <si>
    <t>Содействие организации современных производств по выпуску импортозамещающей продукции, модернизации и техническому перевооружению производственных мощностей, повышению энергоэффективности и экологической безопасности предприятий промышленного комплекса Ярославской области</t>
  </si>
  <si>
    <t>16.4.00.00000</t>
  </si>
  <si>
    <t>Областная целевая программа "Развитие промышленности Ярославской области и повышение ее конкурентоспособности"</t>
  </si>
  <si>
    <t>16.0.00.00000</t>
  </si>
  <si>
    <t>Государственная программа "Развитие промышленности в Ярославской области и повышение ее конкурентоспособности"</t>
  </si>
  <si>
    <t>15.6.03.00000</t>
  </si>
  <si>
    <t>Организация и обеспечение выставочно-конгрессных и культурно-массовых мероприятий, проводимых Правительством Ярославской области и иными органами исполнительной власти Ярославской области</t>
  </si>
  <si>
    <t>15.6.01.00000</t>
  </si>
  <si>
    <t>Оказание государственных услуг (выполнение работ) подведомственными учреждениями</t>
  </si>
  <si>
    <t>15.6.00.00000</t>
  </si>
  <si>
    <t>Ведомственная целевая программа департамента инвестиций и промышленности Ярославской области</t>
  </si>
  <si>
    <t>15.3.I8.00000</t>
  </si>
  <si>
    <t>Региональный проект "Популяризация предпринимательства"</t>
  </si>
  <si>
    <t>15.3.I5.00000</t>
  </si>
  <si>
    <t>Региональный проект "Акселерация субъектов малого и среднего предпринимательства"</t>
  </si>
  <si>
    <t>15.3.I4.00000</t>
  </si>
  <si>
    <t>Региональный проект "Расширение доступа субъектов малого и среднего предпринимательства к финансовым ресурсам, в том числе к льготному финансированию"</t>
  </si>
  <si>
    <t>15.3.03.00000</t>
  </si>
  <si>
    <t>Развитие инфраструктуры поддержки субъектов малого и среднего предпринимательства, а также имущественная поддержка субъектов малого и среднего предпринимательства</t>
  </si>
  <si>
    <t>15.3.02.00000</t>
  </si>
  <si>
    <t>Развитие системы финансовой поддержки субъектов малого и среднего предпринимательства</t>
  </si>
  <si>
    <t>15.3.00.00000</t>
  </si>
  <si>
    <t>Областная целевая программа "Развитие субъектов малого и среднего предпринимательства Ярославской области"</t>
  </si>
  <si>
    <t>15.1.05.00000</t>
  </si>
  <si>
    <t>Стимулирование роста инновационной деятельности инновационно активных предприятий (организаций) и объектов инновационной инфраструктуры</t>
  </si>
  <si>
    <t>15.1.02.00000</t>
  </si>
  <si>
    <t>Повышение инвестиционной привлекательности Ярославской области</t>
  </si>
  <si>
    <t>15.1.01.00000</t>
  </si>
  <si>
    <t>Развитие индустриальных (промышленных) парков, управляющих компаний индустриальных (промышленных) парков</t>
  </si>
  <si>
    <t>15.1.00.00000</t>
  </si>
  <si>
    <t>Областная целевая программа "Стимулирование инвестиционной деятельности в Ярославской области"</t>
  </si>
  <si>
    <t>15.0.00.00000</t>
  </si>
  <si>
    <t>Государственная программа "Экономическое развитие и инновационная экономика в Ярославской области"</t>
  </si>
  <si>
    <t>14.6.02.00000</t>
  </si>
  <si>
    <t>Газификация населенных пунктов Ярославской области (строительство межпоселковых газопроводов и распределительных газовых сетей с вводом их в эксплуатацию)</t>
  </si>
  <si>
    <t>14.6.01.00000</t>
  </si>
  <si>
    <t>Модернизация объектов теплоснабжения (перевод котельных на газовое топливо)</t>
  </si>
  <si>
    <t>14.6.00.00000</t>
  </si>
  <si>
    <t>Региональная программа "Газификация и модернизация жилищно-коммунального хозяйства, промышленных и иных организаций Ярославской области"</t>
  </si>
  <si>
    <t>14.5.G2.00000</t>
  </si>
  <si>
    <t>Региональный проект "Комплексная система обращения с твердыми коммунальными отходами"</t>
  </si>
  <si>
    <t>14.5.00.00000</t>
  </si>
  <si>
    <t>Региональная программа "Развитие комплексной системы обращения с отходами, в том числе с твердыми коммунальными отходами, на территории Ярославской области"</t>
  </si>
  <si>
    <t>14.4.06.00000</t>
  </si>
  <si>
    <t>Повышение уровня обеспеченности коммунальными услугами отдельных категорий граждан, проживающих в Ярославской области</t>
  </si>
  <si>
    <t>14.4.05.00000</t>
  </si>
  <si>
    <t>Обеспечение своевременного проведения капитального ремонта общего имущества в многоквартирных домах Ярославской области</t>
  </si>
  <si>
    <t>14.4.03.00000</t>
  </si>
  <si>
    <t>Создание материально-технических запасов и иных средств в целях гражданской обороны</t>
  </si>
  <si>
    <t>14.4.02.00000</t>
  </si>
  <si>
    <t>Обеспечение хранения и целевого использования резерва материальных ресурсов, проведение мониторинга качества предоставляемых жилищно-коммунальных услуг и соблюдение требований законодательства в жилищно-коммунальной сфере</t>
  </si>
  <si>
    <t>14.4.01.00000</t>
  </si>
  <si>
    <t>Обеспечение равной доступности жилищно-коммунальных услуг для населения Ярославской области</t>
  </si>
  <si>
    <t>14.4.00.00000</t>
  </si>
  <si>
    <t>Ведомственная целевая программа департамента жилищно-коммунального хозяйства, энергетики и регулирования тарифов Ярославской области</t>
  </si>
  <si>
    <t>14.2.G6.00000</t>
  </si>
  <si>
    <t>Региональный проект "Оздоровление Волги"</t>
  </si>
  <si>
    <t>14.2.G5.00000</t>
  </si>
  <si>
    <t>Региональный проект "Чистая вода"</t>
  </si>
  <si>
    <t>14.2.01.00000</t>
  </si>
  <si>
    <t>Строительство и реконструкция объектов централизованных систем водоснабжения и водоотведения</t>
  </si>
  <si>
    <t>14.2.00.00000</t>
  </si>
  <si>
    <t>Региональная программа "Развитие водоснабжения и водоотведения Ярославской области"</t>
  </si>
  <si>
    <t>14.0.00.00000</t>
  </si>
  <si>
    <t>Государственная программа "Обеспечение качественными коммунальными услугами населения Ярославской области"</t>
  </si>
  <si>
    <t>13.2.Р5.00000</t>
  </si>
  <si>
    <t>Региональный проект "Спорт – норма жизни"</t>
  </si>
  <si>
    <t>13.2.02.00000</t>
  </si>
  <si>
    <t>Строительство и реконструкция объектов спорта</t>
  </si>
  <si>
    <t>13.2.00.00000</t>
  </si>
  <si>
    <t>Областная целевая программа "Развитие материально-технической базы физической культуры и спорта Ярославской области"</t>
  </si>
  <si>
    <t>13.1.Р5.00000</t>
  </si>
  <si>
    <t>13.1.04.00000</t>
  </si>
  <si>
    <t>Предоставление государственных услуг (выполнение работ) в области физической культуры и спорта</t>
  </si>
  <si>
    <t>13.1.03.00000</t>
  </si>
  <si>
    <t>Организация мероприятий в сфере физической культуры и спорта инвалидов, лиц с ограниченными возможностями здоровья, адаптивной физической культуры и адаптивного спорта</t>
  </si>
  <si>
    <t>13.1.02.00000</t>
  </si>
  <si>
    <t>Организация мероприятий в сфере подготовки спортивного резерва и поддержка спорта высших достижений</t>
  </si>
  <si>
    <t>13.1.01.00000</t>
  </si>
  <si>
    <t>Организация мероприятий в сфере массовой физической культуры и спорта</t>
  </si>
  <si>
    <t>13.1.00.00000</t>
  </si>
  <si>
    <t>Ведомственная целевая программа "Физическая культура и спорт в Ярославской области"</t>
  </si>
  <si>
    <t>13.0.00.00000</t>
  </si>
  <si>
    <t>Государственная программа "Развитие физической культуры и спорта в Ярославской области"</t>
  </si>
  <si>
    <t>12.4.03.00000</t>
  </si>
  <si>
    <t>Восстановление и экологическая реабилитация водных объектов (природоохранные мероприятия)</t>
  </si>
  <si>
    <t>12.4.01.00000</t>
  </si>
  <si>
    <t>Строительство и реконструкция сооружений инженерной защиты</t>
  </si>
  <si>
    <t>12.4.00.00000</t>
  </si>
  <si>
    <t>Региональная программа "Развитие водохозяйственного комплекса Ярославской области в 2013 – 2020 годах"</t>
  </si>
  <si>
    <t>12.1.11.00000</t>
  </si>
  <si>
    <t>Осуществление государственного экологического мониторинга на территории Ярославской области</t>
  </si>
  <si>
    <t>12.1.09.00000</t>
  </si>
  <si>
    <t>Осуществление охраны объектов животного мира и среды их обитания</t>
  </si>
  <si>
    <t>12.1.08.00000</t>
  </si>
  <si>
    <t>Осуществление отдельных полномочий Российской Федерации в области организации, регулирования и охраны животного мира, водных биологических ресурсов и среды их обитания</t>
  </si>
  <si>
    <t>12.1.07.00000</t>
  </si>
  <si>
    <t>Осуществление полномочий в сфере управления особо охраняемыми природными территориями и биоразнообразием</t>
  </si>
  <si>
    <t>12.1.06.00000</t>
  </si>
  <si>
    <t>Обеспечение органов управления специализированной информацией</t>
  </si>
  <si>
    <t>12.1.05.00000</t>
  </si>
  <si>
    <t>Экологическое просвещение, пропаганда и обеспечение населения Ярославской области информацией о состоянии окружающей среды и природопользования</t>
  </si>
  <si>
    <t>12.1.04.00000</t>
  </si>
  <si>
    <t>Обеспечение безопасных условий при обращении с опасными отходами потребления (ртутьсодержащими отходами, непригодной для дальнейшего использования электронной техникой, комплектующими и расходными материалами)</t>
  </si>
  <si>
    <t>12.1.02.00000</t>
  </si>
  <si>
    <t>Осуществление отдельных полномочий Российской Федерации в области водных отношений</t>
  </si>
  <si>
    <t>12.1.01.00000</t>
  </si>
  <si>
    <t>Обеспечение государственного надзора за соблюдением законодательства в области охраны окружающей среды и природопользования</t>
  </si>
  <si>
    <t>12.1.00.00000</t>
  </si>
  <si>
    <t>Ведомственная целевая программа "Управление охраной окружающей среды и рациональным природопользованием в Ярославской области"</t>
  </si>
  <si>
    <t>12.0.00.00000</t>
  </si>
  <si>
    <t>Государственная программа "Охрана окружающей среды в Ярославской области"</t>
  </si>
  <si>
    <t>11.7.01.00000</t>
  </si>
  <si>
    <t>Сохранение, популяризация и государственная охрана объектов культурного наследия (памятников истории и культуры) народов Российской Федерации на территории Ярославской области</t>
  </si>
  <si>
    <t>11.7.00.00000</t>
  </si>
  <si>
    <t>Ведомственная целевая программа департамента охраны объектов культурного наследия Ярославской области</t>
  </si>
  <si>
    <t>11.4.А1.00000</t>
  </si>
  <si>
    <t>Региональный проект "Культурная среда"</t>
  </si>
  <si>
    <t>11.4.00.00000</t>
  </si>
  <si>
    <t>Строительство и реконструкция объектов культурного назначения</t>
  </si>
  <si>
    <t>11.3.05.00000</t>
  </si>
  <si>
    <t>Совершенствование кадрового, аналитического и методического обеспечения управления развитием туристско-рекреационного комплекса Ярославской области</t>
  </si>
  <si>
    <t>11.3.04.00000</t>
  </si>
  <si>
    <t>Обеспечение маркетинговой стратегии продвижения туристского продукта Ярославской области на внутреннем и международном рынках</t>
  </si>
  <si>
    <t>11.3.03.00000</t>
  </si>
  <si>
    <t>Формирование приоритетных конкурентоспособных туристских продуктов</t>
  </si>
  <si>
    <t>11.3.01.00000</t>
  </si>
  <si>
    <t>Создание благоприятных условий для развития туризма в Ярославской области</t>
  </si>
  <si>
    <t>11.3.00.00000</t>
  </si>
  <si>
    <t>Областная целевая программа "Развитие туризма и отдыха в Ярославской области"</t>
  </si>
  <si>
    <t>11.1.А1.00000</t>
  </si>
  <si>
    <t>11.1.09.00000</t>
  </si>
  <si>
    <t>Реализация мероприятий по исполнению Указов Президента Российской Федерации в части повышения оплаты труда работников муниципальных  учреждений в сфере культуры</t>
  </si>
  <si>
    <t>11.1.08.00000</t>
  </si>
  <si>
    <t>Формирование конкурентной среды и оценка качества оказываемых услуг в сфере культуры</t>
  </si>
  <si>
    <t>11.1.07.00000</t>
  </si>
  <si>
    <t>Поддержка доступности культурных услуг и реализации права граждан на свободу творчества</t>
  </si>
  <si>
    <t>11.1.06.00000</t>
  </si>
  <si>
    <t>Предоставление театрально-концертных услуг населению</t>
  </si>
  <si>
    <t>11.1.05.00000</t>
  </si>
  <si>
    <t>Поддержка доступа граждан к информационно-библиотечным ресурсам</t>
  </si>
  <si>
    <t>11.1.04.00000</t>
  </si>
  <si>
    <t>Содействие доступу граждан к культурным ценностям</t>
  </si>
  <si>
    <t>11.1.03.00000</t>
  </si>
  <si>
    <t>Содействие реализации права граждан на участие в культурной жизни региона</t>
  </si>
  <si>
    <t>11.1.02.00000</t>
  </si>
  <si>
    <t>Укрепление материально-технической базы муниципальных учреждений культуры Ярославской области</t>
  </si>
  <si>
    <t>11.1.01.00000</t>
  </si>
  <si>
    <t>Предоставление государственных услуг (выполнение работ) в области образования в сфере культуры</t>
  </si>
  <si>
    <t>11.1.00.00000</t>
  </si>
  <si>
    <t>Ведомственная целевая программа департамента культуры Ярославской области</t>
  </si>
  <si>
    <t>11.0.00.00000</t>
  </si>
  <si>
    <t>Государственная программа "Развитие культуры и туризма в Ярославской области"</t>
  </si>
  <si>
    <t>10.6.02.00000</t>
  </si>
  <si>
    <t>Модернизация и оснащение региональной системы оповещения Ярославской области</t>
  </si>
  <si>
    <t>10.6.00.00000</t>
  </si>
  <si>
    <t>Областная целевая программа "Развитие региональной системы оповещения Ярославской области"</t>
  </si>
  <si>
    <t>10.4.07.00000</t>
  </si>
  <si>
    <t>Обеспечение содержания государственного казенного учреждения Ярославской области "Безопасный регион"</t>
  </si>
  <si>
    <t>10.4.05.00000</t>
  </si>
  <si>
    <t>Поддержание в постоянной готовности региональной системы оповещения Ярославской области</t>
  </si>
  <si>
    <t>10.4.04.00000</t>
  </si>
  <si>
    <t>Восполнение запасов имущества гражданской обороны Ярославской области</t>
  </si>
  <si>
    <t>10.4.03.00000</t>
  </si>
  <si>
    <t>Обеспечение хранения запасов имущества гражданской обороны</t>
  </si>
  <si>
    <t>10.4.02.00000</t>
  </si>
  <si>
    <t>Обеспечение предоставления образовательных услуг государственным образовательным бюджетным учреждением дополнительного профессионального образования специалистов Ярославской области "Учебно-методический центр по гражданской обороне и чрезвычайным ситуациям"</t>
  </si>
  <si>
    <t>10.4.01.00000</t>
  </si>
  <si>
    <t>Обеспечение деятельности противопожарной и аварийно-спасательной службы</t>
  </si>
  <si>
    <t>10.4.00.00000</t>
  </si>
  <si>
    <t>Ведомственная целевая программа "Реализация государственной политики в области гражданской защиты и пожарной безопасности"</t>
  </si>
  <si>
    <t>10.3.01.00000</t>
  </si>
  <si>
    <t>Создание центров обработки вызовов Системы-112</t>
  </si>
  <si>
    <t>10.3.00.00000</t>
  </si>
  <si>
    <t>Областная целевая программа "Создание системы обеспечения вызова экстренных оперативных служб по единому номеру "112" на базе единых дежурно-диспетчерских служб муниципальных образований в Ярославской области"</t>
  </si>
  <si>
    <t>10.2.02.00000</t>
  </si>
  <si>
    <t>Модернизация мест массового отдыха населения на водных объектах, направленная на обеспечение безопасности, охраны жизни и здоровья людей</t>
  </si>
  <si>
    <t>10.2.00.00000</t>
  </si>
  <si>
    <t>Областная целевая программа "Обеспечение безопасности граждан на водных объектах"</t>
  </si>
  <si>
    <t>10.1.04.00000</t>
  </si>
  <si>
    <t>Предоставление субсидий добровольным пожарным командам за участие в тушении пожаров и проведении аварийно-спасательных работ</t>
  </si>
  <si>
    <t>10.1.02.00000</t>
  </si>
  <si>
    <t>Развитие материально-технической базы противопожарной службы Ярославской области</t>
  </si>
  <si>
    <t>10.1.00.00000</t>
  </si>
  <si>
    <t>Областная целевая программа "Повышение безопасности жизнедеятельности населения"</t>
  </si>
  <si>
    <t>10.0.00.00000</t>
  </si>
  <si>
    <t>Государственная программа "Защита населения и территории Ярославской области от чрезвычайных ситуаций, обеспечение пожарной безопасности и безопасности людей на водных объектах"</t>
  </si>
  <si>
    <t>08.6.02.00000</t>
  </si>
  <si>
    <t>Профилактика экстремизма и терроризма</t>
  </si>
  <si>
    <t>08.6.01.00000</t>
  </si>
  <si>
    <t>Развитие и обеспечение функционирования системы комплексного обеспечения общественного порядка и общественной безопасности, общей профилактики правонарушений</t>
  </si>
  <si>
    <t>08.6.00.00000</t>
  </si>
  <si>
    <t>Областная целевая программа "Профилактика правонарушений в Ярославской области"</t>
  </si>
  <si>
    <t>08.3.03.00000</t>
  </si>
  <si>
    <t>Развитие системы мониторинга и оценки развития наркоситуации в регионе с использованием единого банка данных по вопросам, касающимся оборота наркотических средств, психотропных веществ и их прекурсоров, а также противодействия их незаконному обороту</t>
  </si>
  <si>
    <t>08.3.01.00000</t>
  </si>
  <si>
    <t>Развитие системы профилактики немедицинского потребления наркотиков</t>
  </si>
  <si>
    <t>08.3.00.00000</t>
  </si>
  <si>
    <t>Областная целевая программа "Комплексные меры противодействия злоупотреблению наркотиками и их незаконному обороту"</t>
  </si>
  <si>
    <t>08.2.02.00000</t>
  </si>
  <si>
    <t>Осуществление комплекса мер по обеспечению безопасности детей в ходе их участия в дорожном движении</t>
  </si>
  <si>
    <t>08.2.01.00000</t>
  </si>
  <si>
    <t>Формирование навыков поведения участников дорожного движения, соблюдение норм и правил дорожного движения</t>
  </si>
  <si>
    <t>08.2.00.00000</t>
  </si>
  <si>
    <t>Областная целевая программа "Повышение безопасности дорожного движения в Ярославской области"</t>
  </si>
  <si>
    <t>08.0.00.00000</t>
  </si>
  <si>
    <t>Государственная программа "Обеспечение общественного порядка и противодействие преступности на территории Ярославской области"</t>
  </si>
  <si>
    <t>07.3.02.00000</t>
  </si>
  <si>
    <t>Создание условий для адаптации и интеграции участников Программы и членов их семей в принимающее сообщество, оказание мер социальной поддержки, предоставление государственных и муниципальных услуг, содействие в жилищном обустройстве</t>
  </si>
  <si>
    <t>07.3.00.00000</t>
  </si>
  <si>
    <t>Региональная программа "Оказание содействия добровольному переселению в Ярославскую область соотечественников, проживающих за рубежом"</t>
  </si>
  <si>
    <t>07.1.Р3.00000</t>
  </si>
  <si>
    <t>Региональный проект "Старшее поколение"</t>
  </si>
  <si>
    <t>07.1.05.00000</t>
  </si>
  <si>
    <t>Содействие занятости инвалидов</t>
  </si>
  <si>
    <t>07.1.03.00000</t>
  </si>
  <si>
    <t>Обеспечение социальной поддержки безработных граждан</t>
  </si>
  <si>
    <t>07.1.01.00000</t>
  </si>
  <si>
    <t>Содействие занятости населения</t>
  </si>
  <si>
    <t>07.1.00.00000</t>
  </si>
  <si>
    <t>Ведомственная целевая программа "Содействие занятости населения Ярославской области"</t>
  </si>
  <si>
    <t>07.0.00.00000</t>
  </si>
  <si>
    <t>Государственная программа "Содействие занятости населения Ярославской области"</t>
  </si>
  <si>
    <t>06.1.F2.00000</t>
  </si>
  <si>
    <t>Региональный проект "Формирование комфортной городской среды"</t>
  </si>
  <si>
    <t>06.1.00.00000</t>
  </si>
  <si>
    <t>Региональная программа "Создание комфортной городской среды на территории Ярославской области"</t>
  </si>
  <si>
    <t>06.0.00.00000</t>
  </si>
  <si>
    <t>Государственная программа "Формирование современной городской среды муниципальных образований на территории Ярославской области"</t>
  </si>
  <si>
    <t>05.3.02.00000</t>
  </si>
  <si>
    <t>Управление материальными запасами, созданными в целях гражданской обороны</t>
  </si>
  <si>
    <t>05.3.01.00000</t>
  </si>
  <si>
    <t>Выполнение работ в качестве технического заказчика при строительстве, реконструкции объектов социальной сферы собственности Ярославской области</t>
  </si>
  <si>
    <t>05.3.00.00000</t>
  </si>
  <si>
    <t>Ведомственная целевая программа департамента строительства Ярославской области</t>
  </si>
  <si>
    <t>05.2.02.00000</t>
  </si>
  <si>
    <t>Обеспечение устойчивого сокращения непригодного для проживания жилищного фонда</t>
  </si>
  <si>
    <t>05.2.00.00000</t>
  </si>
  <si>
    <t>Региональная адресная программа по переселению граждан из аварийного жилищного фонда Ярославской области</t>
  </si>
  <si>
    <t>05.1.F1.00000</t>
  </si>
  <si>
    <t>Региональный проект "Жилье"</t>
  </si>
  <si>
    <t>05.1.13.00000</t>
  </si>
  <si>
    <t>Улучшение жилищных условий реабилитированных лиц</t>
  </si>
  <si>
    <t>05.1.11.00000</t>
  </si>
  <si>
    <t>Государственная поддержка граждан, проживающих на территории Ярославской области, в сфере ипотечного жилищного кредитования</t>
  </si>
  <si>
    <t>05.1.10.00000</t>
  </si>
  <si>
    <t>Улучшение жилищных условий отдельных категорий граждан за счет средств федерального бюджета на территории Ярославской области</t>
  </si>
  <si>
    <t>05.1.08.00000</t>
  </si>
  <si>
    <t>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</t>
  </si>
  <si>
    <t>05.1.04.00000</t>
  </si>
  <si>
    <t>Улучшение жилищных условий многодетных семей</t>
  </si>
  <si>
    <t>05.1.03.00000</t>
  </si>
  <si>
    <t>Государственная поддержка молодых семей Ярославской области в приобретении (строительстве) жилья</t>
  </si>
  <si>
    <t>05.1.02.00000</t>
  </si>
  <si>
    <t>Стимулирование программ развития жилищного строительства муниципальных образований Ярославской области</t>
  </si>
  <si>
    <t>05.1.01.00000</t>
  </si>
  <si>
    <t>Переселение граждан из жилищного фонда, признанного непригодным для проживания, и (или) жилищного фонда с высоким уровнем износа</t>
  </si>
  <si>
    <t>05.1.00.00000</t>
  </si>
  <si>
    <t>Региональная программа "Стимулирование развития жилищного строительства на территории Ярославской области"</t>
  </si>
  <si>
    <t>05.0.00.00000</t>
  </si>
  <si>
    <t>Государственная программа "Обеспечение доступным и комфортным жильем населения Ярославской области"</t>
  </si>
  <si>
    <t>04.1.04.00000</t>
  </si>
  <si>
    <t>Формирование условий для развития системы комплексной реабилитации и абилитации инвалидов, в том числе детей-инвалидов, в Ярославской области</t>
  </si>
  <si>
    <t>04.1.00.00000</t>
  </si>
  <si>
    <t>Региональная программа "Доступная среда"</t>
  </si>
  <si>
    <t>04.0.00.00000</t>
  </si>
  <si>
    <t>Государственная программа "Доступная среда в Ярославской области"</t>
  </si>
  <si>
    <t>03.3.03.00000</t>
  </si>
  <si>
    <t>Развитие и обеспечение функционирования системы профилактики безнадзорности, правонарушений несовершеннолетних</t>
  </si>
  <si>
    <t>03.3.02.00000</t>
  </si>
  <si>
    <t>Организация и обеспечение отдыха и оздоровления детей</t>
  </si>
  <si>
    <t>03.3.01.00000</t>
  </si>
  <si>
    <t>Реализация региональной семейной политики и политики в интересах детей</t>
  </si>
  <si>
    <t>03.3.00.00000</t>
  </si>
  <si>
    <t>Областная целевая программа "Семья и дети Ярославии"</t>
  </si>
  <si>
    <t>03.2.Р3.00000</t>
  </si>
  <si>
    <t>03.2.04.00000</t>
  </si>
  <si>
    <t>Оптимизация среды жизнедеятельности пожилых людей, повышение качества социального обслуживания, расширение спектра предоставляемых услуг</t>
  </si>
  <si>
    <t>03.2.00.00000</t>
  </si>
  <si>
    <t>Региональная программа "Социальная поддержка пожилых граждан в Ярославской области"</t>
  </si>
  <si>
    <t>03.1.Р1.00000</t>
  </si>
  <si>
    <t>Региональный проект "Финансовая поддержка семей при рождении детей"</t>
  </si>
  <si>
    <t>03.1.05.00000</t>
  </si>
  <si>
    <t xml:space="preserve">Кадровое, информационное, научно-методическое и организационное обеспечение отрасли социальной защиты населения и социального обслуживания населения </t>
  </si>
  <si>
    <t>03.1.04.00000</t>
  </si>
  <si>
    <t>Содействие организации безопасных условий трудовой деятельности и охраны труда, развитию социального партнерства</t>
  </si>
  <si>
    <t>03.1.03.00000</t>
  </si>
  <si>
    <t>Социальная защита семей с детьми, инвалидов, ветеранов, граждан и детей, оказавшихся в трудной жизненной ситуации</t>
  </si>
  <si>
    <t>03.1.02.00000</t>
  </si>
  <si>
    <t>Предоставление социальных услуг населению Ярославской области на основе соблюдения стандартов и нормативов</t>
  </si>
  <si>
    <t>03.1.01.00000</t>
  </si>
  <si>
    <t>Исполнение публичных обязательств региона, в том числе по переданным полномочиям Российской Федерации, по предоставлению выплат, пособий и компенсаций</t>
  </si>
  <si>
    <t>03.1.00.00000</t>
  </si>
  <si>
    <t>Ведомственная целевая программа "Социальная поддержка населения Ярославской области"</t>
  </si>
  <si>
    <t>03.0.00.00000</t>
  </si>
  <si>
    <t>Государственная программа "Социальная поддержка населения Ярославской области"</t>
  </si>
  <si>
    <t>02.9.Е4.00000</t>
  </si>
  <si>
    <t>Региональный проект "Цифровая образовательная среда"</t>
  </si>
  <si>
    <t>02.9.Е2.00000</t>
  </si>
  <si>
    <t>Региональный проект "Успех каждого ребенка"</t>
  </si>
  <si>
    <t>02.9.01.00000</t>
  </si>
  <si>
    <t>02.9.00.00000</t>
  </si>
  <si>
    <t>Развитие дополнительного образования детей в Ярославской области</t>
  </si>
  <si>
    <t>02.6.06.00000</t>
  </si>
  <si>
    <t>Благоустройство, реставрация и реконструкция воинских захоронений и военно-мемориальных объектов</t>
  </si>
  <si>
    <t>02.6.05.00000</t>
  </si>
  <si>
    <t>Проведение организационных и информационных мероприятий</t>
  </si>
  <si>
    <t>02.6.04.00000</t>
  </si>
  <si>
    <t>Внедрение в деятельность субъектов патриотического воспитания современных форм, методов и средств воспитательной работы</t>
  </si>
  <si>
    <t>02.6.03.00000</t>
  </si>
  <si>
    <t>Создание условий для дальнейшего развития молодежного патриотического движения в Ярославской области</t>
  </si>
  <si>
    <t>02.6.02.00000</t>
  </si>
  <si>
    <t>Совершенствование материально-технической базы учреждений и организаций, участвующих в работе по патриотическому воспитанию населения и допризывной подготовке молодежи</t>
  </si>
  <si>
    <t>02.6.01.00000</t>
  </si>
  <si>
    <t>Координация деятельности субъектов патриотического воспитания Ярославской области</t>
  </si>
  <si>
    <t>02.6.00.00000</t>
  </si>
  <si>
    <t>Областная целевая программа "Патриотическое воспитание и допризывная подготовка граждан Российской Федерации, проживающих на территории Ярославской области"</t>
  </si>
  <si>
    <t>02.5.Е8.00000</t>
  </si>
  <si>
    <t>Региональный проект "Социальная активность"</t>
  </si>
  <si>
    <t>02.5.04.00000</t>
  </si>
  <si>
    <t>Обеспечение условий для предоставления услуг, выполнения работ в сфере молодежной политики</t>
  </si>
  <si>
    <t>02.5.02.00000</t>
  </si>
  <si>
    <t>Организация участия молодежных общественных объединений и органов молодежного самоуправления в реализации государственной молодежной политики на территории Ярославской области</t>
  </si>
  <si>
    <t>02.5.01.00000</t>
  </si>
  <si>
    <t>Обеспечение условий для реализации творческого, научного, интеллектуального потенциала молодежи Ярославской области</t>
  </si>
  <si>
    <t>02.5.00.00000</t>
  </si>
  <si>
    <t>Ведомственная целевая программа "Реализация государственной молодежной политики в Ярославской области"</t>
  </si>
  <si>
    <t>02.4.05.00000</t>
  </si>
  <si>
    <t>Внедрение и тиражирование новых практик эффективной деятельности на основе инноваций в сферах межрегионального и международного сотрудничества</t>
  </si>
  <si>
    <t>02.4.03.00000</t>
  </si>
  <si>
    <t>Развитие кадрового потенциала экономики и социальной сферы Ярославской области</t>
  </si>
  <si>
    <t>02.4.00.00000</t>
  </si>
  <si>
    <t>Областная целевая программа "Повышение эффективности и качества профессионального образования Ярославской области"</t>
  </si>
  <si>
    <t>02.3.01.00000</t>
  </si>
  <si>
    <t>Создание (исходя из прогнозируемой потребности) новых мест в образовательных организациях Ярославской области, введенных путем строительства объектов инфраструктуры общего образования</t>
  </si>
  <si>
    <t>02.3.00.00000</t>
  </si>
  <si>
    <t>02.2.Р2.00000</t>
  </si>
  <si>
    <t>Региональный проект "Содействие занятости женщин - создание условий дошкольного образования для детей в возрасте до трех лет"</t>
  </si>
  <si>
    <t>02.2.01.00000</t>
  </si>
  <si>
    <t>Строительство и реконструкция зданий для реализации образовательной программы дошкольного образования</t>
  </si>
  <si>
    <t>02.2.00.00000</t>
  </si>
  <si>
    <t>Областная целевая программа "Обеспечение доступности дошкольного образования в Ярославской области"</t>
  </si>
  <si>
    <t>02.1.Е4.00000</t>
  </si>
  <si>
    <t>02.1.Е2.00000</t>
  </si>
  <si>
    <t>02.1.04.00000</t>
  </si>
  <si>
    <t>Обеспечение мероприятий по совершенствованию условий образовательного процесса и мотивации участников образовательного процесса</t>
  </si>
  <si>
    <t>02.1.03.00000</t>
  </si>
  <si>
    <t>Обеспечение государственной поддержки муниципальных образовательных систем</t>
  </si>
  <si>
    <t>02.1.02.00000</t>
  </si>
  <si>
    <t>Обеспечение государственных гарантий прав граждан на образование и социальную поддержку отдельных категорий обучающихся</t>
  </si>
  <si>
    <t>02.1.01.00000</t>
  </si>
  <si>
    <t>Организация предоставления государственных услуг и выполнения работ в сфере образования</t>
  </si>
  <si>
    <t>02.1.00.00000</t>
  </si>
  <si>
    <t>Ведомственная целевая программа департамента образования Ярославской области</t>
  </si>
  <si>
    <t>02.0.00.00000</t>
  </si>
  <si>
    <t>Государственная программа "Развитие образования и молодежная политика в Ярославской области"</t>
  </si>
  <si>
    <t>01.5.N4.00000</t>
  </si>
  <si>
    <t>Региональный проект "Развитие детского здравоохранения, включая создание современной инфраструктуры оказания медицинской помощи детям"</t>
  </si>
  <si>
    <t>01.5.00.00000</t>
  </si>
  <si>
    <t>Региональная программа "Развитие материально-технической базы детских поликлиник и  
детских поликлинических отделений медицинских организаций  Ярославской области"</t>
  </si>
  <si>
    <t>01.4.02.00000</t>
  </si>
  <si>
    <t>Достижение полноты укомплектованности медицинских организаций медицинскими работниками</t>
  </si>
  <si>
    <t>01.4.00.00000</t>
  </si>
  <si>
    <t>Областная целевая программа "Улучшение кадрового обеспечения государственных медицинских организаций Ярославской области"</t>
  </si>
  <si>
    <t>01.3.Р3.00000</t>
  </si>
  <si>
    <t>01.3.N7.00000</t>
  </si>
  <si>
    <t>Региональный проект "Создание единого цифрового контура в здравоохранении на основе единой государственной информационной системы здравоохранения (ЕГИСЗ)"</t>
  </si>
  <si>
    <t>01.3.N3.00000</t>
  </si>
  <si>
    <t>Региональный проект "Борьба с онкологическими заболеваниями"</t>
  </si>
  <si>
    <t>01.3.N2.00000</t>
  </si>
  <si>
    <t>Региональный проект "Борьба с сердечно-сосудистыми заболеваниями"</t>
  </si>
  <si>
    <t>01.3.N1.00000</t>
  </si>
  <si>
    <t>Региональный проект "Развитие системы оказания первичной медико-санитарной помощи"</t>
  </si>
  <si>
    <t>01.3.07.00000</t>
  </si>
  <si>
    <t>Организация обязательного медицинского страхования граждан Российской Федерации</t>
  </si>
  <si>
    <t>01.3.06.00000</t>
  </si>
  <si>
    <t>Информационные технологии и управление развитием отрасли</t>
  </si>
  <si>
    <t>01.3.05.00000</t>
  </si>
  <si>
    <t>Медико-санитарное обеспечение отдельных категорий граждан</t>
  </si>
  <si>
    <t>01.3.04.00000</t>
  </si>
  <si>
    <t>Экспертиза и контрольно-надзорные функции в сфере охраны здоровья</t>
  </si>
  <si>
    <t>01.3.03.00000</t>
  </si>
  <si>
    <t>Развитие кадровых ресурсов в здравоохранении</t>
  </si>
  <si>
    <t>01.3.02.00000</t>
  </si>
  <si>
    <t>Развитие медицинской реабилитации и санаторно-курортного лечения, в том числе детей</t>
  </si>
  <si>
    <t>01.3.01.00000</t>
  </si>
  <si>
    <t>Совершенствование оказания медицинской помощи, включая профилактику заболеваний и формирование здорового образа жизни</t>
  </si>
  <si>
    <t>01.3.00.00000</t>
  </si>
  <si>
    <t>Ведомственная целевая программа департамента здравоохранения и фармации Ярославской области</t>
  </si>
  <si>
    <t>01.1.01.00000</t>
  </si>
  <si>
    <t>Строительство медицинских организаций Ярославской области</t>
  </si>
  <si>
    <t>01.1.00.00000</t>
  </si>
  <si>
    <t>Областная целевая программа "Развитие материально-технической базы медицинских организаций Ярославской области"</t>
  </si>
  <si>
    <t>01.0.00.00000</t>
  </si>
  <si>
    <t>Государственная программа "Развитие здравоохранения в Ярославской области"</t>
  </si>
  <si>
    <t>Наименование</t>
  </si>
  <si>
    <t>Обеспечение бесперебойного функционирования Системы- 12</t>
  </si>
  <si>
    <t>Областная целевая программа "Повышение финансовой грамотности в Ярославской области"</t>
  </si>
  <si>
    <t>Оптимизация и совершенствование мероприятий, направленных на обеспечение государственных и муниципальных нужд Ярославской области</t>
  </si>
  <si>
    <t>Создание условий для функционирования мобильного технопарка "Кванториум"</t>
  </si>
  <si>
    <t>Государственная поддержка обучающихся по образовательным программам высшего образования</t>
  </si>
  <si>
    <t>02.8.00.00000</t>
  </si>
  <si>
    <t>05.4.00.00000</t>
  </si>
  <si>
    <t>Расселение граждан из аварийного жилищного фонда, находящегося на территории Богоявленского женского монастыря</t>
  </si>
  <si>
    <t>Благоустройство населенных пунктов Ярославской области</t>
  </si>
  <si>
    <t>06.2.00.00000</t>
  </si>
  <si>
    <t>06.3.00.00000</t>
  </si>
  <si>
    <t>08.4.00.00000</t>
  </si>
  <si>
    <t>Ведомственная целевая программа "Обеспечение функционирования государственного казенного учреждения Ярославской области "Безопасный регион"</t>
  </si>
  <si>
    <t>11.8.00.00000</t>
  </si>
  <si>
    <t>Проведение работ по ремонту, реставрации, реконструкции (включая комплексные научно-исследовательские работы, археологические наблюдения, разработку проектов) зданий и сооружений, расположенных на территории города Ярославля, работ по благоустройству территории, ремонту автомобильных дорог в городе Ярославле</t>
  </si>
  <si>
    <t>24.4.00.00000</t>
  </si>
  <si>
    <t>Областная целевая программа "Развитие транспортной системы Ярославской области"</t>
  </si>
  <si>
    <t>29.5.00.00000</t>
  </si>
  <si>
    <t>Обновление материально-технической базы государственных учреждений лесного хозяйства</t>
  </si>
  <si>
    <t>Региональная программа "Создание (исходя из прогнозируемой потребности) новых мест в образовательных организациях Ярославской области"</t>
  </si>
  <si>
    <t>Региональный проект "Современная школа"</t>
  </si>
  <si>
    <t>02.3.E1.00000</t>
  </si>
  <si>
    <t>Благоустройство общественных территорий малых городов и исторических поселений Ярославской области</t>
  </si>
  <si>
    <t>Реализация проектов создания комфортной городской среды в малых городах и исторических поселениях</t>
  </si>
  <si>
    <t>06.3.01.00000</t>
  </si>
  <si>
    <t>07.1.L3.00000</t>
  </si>
  <si>
    <t>Региональная программа "Производительность труда и поддержка занятости в Ярославской области"</t>
  </si>
  <si>
    <t>14.6.04.00000</t>
  </si>
  <si>
    <t>Оказание государственной поддержки государственным предприятиям, осуществляющим деятельность в сфере водоснабжения</t>
  </si>
  <si>
    <t>24.4.04.00000</t>
  </si>
  <si>
    <t>Создание и развитие современной авиационной инфраструктуры аэропорта Туношна</t>
  </si>
  <si>
    <t>25.4.01.00000</t>
  </si>
  <si>
    <t>Увеличение объемов производства и реализации льнопродукции в сельскохозяйственных организациях</t>
  </si>
  <si>
    <t>24.7.00.00000</t>
  </si>
  <si>
    <t>24.7.01.00000</t>
  </si>
  <si>
    <t>24.7.R1.00000</t>
  </si>
  <si>
    <t>39.1.01.00000</t>
  </si>
  <si>
    <t>Изменение принципов формирования органов местного самоуправления</t>
  </si>
  <si>
    <t>Региональная программа "Развитие детского здравоохранения, включая создание современной инфраструктуры оказания медицинской помощи детям в Ярославской области"</t>
  </si>
  <si>
    <t>01.6.00.00000</t>
  </si>
  <si>
    <t>01.6.N4.00000</t>
  </si>
  <si>
    <t>Развитие градостроительной документации в Ярославской области</t>
  </si>
  <si>
    <t>05.1.09.00000</t>
  </si>
  <si>
    <t>Региональный проект "Обеспечение устойчивого сокращения непригодного для проживания жилищного фонда"</t>
  </si>
  <si>
    <t>05.2.F3.00000</t>
  </si>
  <si>
    <t>Обустройство пешеходных и игровых зон</t>
  </si>
  <si>
    <t>06.2.01.00000</t>
  </si>
  <si>
    <t>Ремонтные, реставрационные работы, реконструкция (включая комплексные научно-исследовательские работы, археологические наблюдения, разработку проектов) зданий и сооружений, расположенных на территории города Ярославля, работы по благоустройству территории, ремонту автомобильных дорог в городе Ярославле</t>
  </si>
  <si>
    <t>11.8.01.00000</t>
  </si>
  <si>
    <t>Региональная программа капитального ремонта общего имущества в многоквартирных домах Ярославской области на 2014 – 2043 годы</t>
  </si>
  <si>
    <t>14.3.00.00000</t>
  </si>
  <si>
    <t>14.3.01.00000</t>
  </si>
  <si>
    <t>Организация и планирование работ по ликвидации накопленных недоремонтов и вывод капитального ремонта общего имущества многоквартирных домов на нормативный уровень</t>
  </si>
  <si>
    <t>14.4.04.00000</t>
  </si>
  <si>
    <t>Обеспечение бесперебойного предоставления потребителям Ярославской области коммунальных услуг</t>
  </si>
  <si>
    <t>Закупка лицензий на использование клиентского и серверного системного программного обеспечения в органах исполнительной власти и обеспечение его бесперебойного функционирования</t>
  </si>
  <si>
    <t>23.3.11.00000</t>
  </si>
  <si>
    <t>Региональный проект "Цифровое государственное управление"</t>
  </si>
  <si>
    <t>23.5.37.00000</t>
  </si>
  <si>
    <t>23.5.N7.00000</t>
  </si>
  <si>
    <t>38.2.03.00000</t>
  </si>
  <si>
    <t>Осуществление антикоррупционной пропаганды и антикоррупционного просвещения</t>
  </si>
  <si>
    <t>11.4.A3.00000</t>
  </si>
  <si>
    <t>Региональный проект "Цифровая культура"</t>
  </si>
  <si>
    <t>13.1.05.00000</t>
  </si>
  <si>
    <t>Укрепление материально-технической базы отрасли физической культуры и спорта Ярославской области</t>
  </si>
  <si>
    <t>Повышение безопасности перевозок пассажиров автомобильным транспортом</t>
  </si>
  <si>
    <t>24.4.05.00000</t>
  </si>
  <si>
    <t>Региональная программа "Комплексное развитие транспортной инфраструктуры объединенной дорожной сети Ярославской области и городской агломерации "Ярославская"</t>
  </si>
  <si>
    <t>02.1.E3.00000</t>
  </si>
  <si>
    <t>Региональный проект "Поддержка семей, имеющих детей"</t>
  </si>
  <si>
    <t>02.4.E6.00000</t>
  </si>
  <si>
    <t>Региональный проект "Молодые профессионалы (Повышение конкурентоспособности профессионального образования)"</t>
  </si>
  <si>
    <t>06.3.F2.00000</t>
  </si>
  <si>
    <t>11.1.A2.00000</t>
  </si>
  <si>
    <t>Региональный проект "Творческие люди"</t>
  </si>
  <si>
    <t>25.1.I7.00000</t>
  </si>
  <si>
    <t>Региональный проект "Создание системы поддержки фермеров и развитие сельской кооперации в Ярославской области"</t>
  </si>
  <si>
    <t>25.5.07.00000</t>
  </si>
  <si>
    <t>Осуществление отдельных полномочий Российской Федерации в сфере рыболовства и водных биологических ресурсов</t>
  </si>
  <si>
    <t>Приобретение техники для государственных учреждений лесного хозяйства</t>
  </si>
  <si>
    <t>29.5.01.00000</t>
  </si>
  <si>
    <t>01.7.00.00000</t>
  </si>
  <si>
    <t>Региональная целевая программа "Борьба с сердечно-сосудистыми заболеваниями"</t>
  </si>
  <si>
    <t>01.7.N2.00000</t>
  </si>
  <si>
    <t>Укрепление материально-технической базы медицинских организаций, оказывающих медицинскую помощь пациентам с сердечно-сосудистой патологией</t>
  </si>
  <si>
    <t>01.8.00.00000</t>
  </si>
  <si>
    <t>Региональная целевая программа "Борьба с онкологическими заболеваниями"</t>
  </si>
  <si>
    <t>01.8.N3.00000</t>
  </si>
  <si>
    <t>Укрепление материально-технической базы медицинских организаций, оказывающих медицинскую помощь пациентам с онкологической патологией</t>
  </si>
  <si>
    <t>37.1.04.00000</t>
  </si>
  <si>
    <t>02.1.05.00000</t>
  </si>
  <si>
    <t>Проведение социально значимых массовых мероприятий в сфере образования</t>
  </si>
  <si>
    <t>12.1.10.00000</t>
  </si>
  <si>
    <t>Создание лесопарковых зеленых поясов на территории Ярославской области</t>
  </si>
  <si>
    <t>23.5.D6.00000</t>
  </si>
  <si>
    <t>24.1.06.00000</t>
  </si>
  <si>
    <t>Приведение в нормативное состояние автомобильных дорог местного значения</t>
  </si>
  <si>
    <t>24.7.R2.00000</t>
  </si>
  <si>
    <t>Региональный проект "Общесистемные меры развития дорожного хозяйства"</t>
  </si>
  <si>
    <t>37.1.D6.00000</t>
  </si>
  <si>
    <t>05.1.14.00000</t>
  </si>
  <si>
    <t>Восстановление прав участников долевого строительства проблемных жилых домов Ярославской области</t>
  </si>
  <si>
    <t>14.8.00.00000</t>
  </si>
  <si>
    <t>Ведомственная целевая программа департамента государственного жилищного надзора Ярославской области</t>
  </si>
  <si>
    <t>14.8.01.00000</t>
  </si>
  <si>
    <t>Осуществление сопровождения деятельности департамента государственного жилищного надзора Ярославской области</t>
  </si>
  <si>
    <t>16.4.09.00000</t>
  </si>
  <si>
    <t>Содействие развитию промышленного комплекса Ярославской области в части освоения новых рынков сбыта</t>
  </si>
  <si>
    <t>16.4.L2.00000</t>
  </si>
  <si>
    <t>Региональный проект "Адресная поддержка повышения производительности труда на предприятиях"</t>
  </si>
  <si>
    <t>36.5.02.00000</t>
  </si>
  <si>
    <t>Доведение до потребителя образовательных программ и инструментов повышения  финансовой грамотности</t>
  </si>
  <si>
    <t>Код</t>
  </si>
  <si>
    <t>Расходы областного бюджета на 2019 год по программам и направлениям (руб.)</t>
  </si>
  <si>
    <t>План (от 16.12.2019)</t>
  </si>
  <si>
    <t>Факт</t>
  </si>
  <si>
    <t>Отклонение факта от плана</t>
  </si>
  <si>
    <t>% исполн.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</si>
</sst>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_ ;[Red]\-#,##0\ "/>
    <numFmt numFmtId="165" formatCode="0.0%"/>
  </numFmts>
  <fonts count="13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0"/>
      <name val="Arial"/>
      <family val="2"/>
      <charset val="204"/>
    </font>
    <font>
      <b/>
      <i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2"/>
      <color rgb="FFC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1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3" fillId="0" borderId="0" xfId="1" applyFont="1" applyProtection="1">
      <protection hidden="1"/>
    </xf>
    <xf numFmtId="0" fontId="1" fillId="0" borderId="1" xfId="1" applyBorder="1" applyProtection="1">
      <protection hidden="1"/>
    </xf>
    <xf numFmtId="0" fontId="3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0" xfId="1" applyFill="1" applyProtection="1">
      <protection hidden="1"/>
    </xf>
    <xf numFmtId="0" fontId="1" fillId="0" borderId="0" xfId="1" applyFill="1"/>
    <xf numFmtId="0" fontId="3" fillId="0" borderId="2" xfId="1" applyNumberFormat="1" applyFont="1" applyFill="1" applyBorder="1" applyAlignment="1" applyProtection="1">
      <alignment horizontal="left" vertical="top" wrapText="1"/>
      <protection hidden="1"/>
    </xf>
    <xf numFmtId="0" fontId="4" fillId="0" borderId="2" xfId="1" applyNumberFormat="1" applyFont="1" applyFill="1" applyBorder="1" applyAlignment="1" applyProtection="1">
      <alignment horizontal="left" vertical="top" wrapText="1"/>
      <protection hidden="1"/>
    </xf>
    <xf numFmtId="0" fontId="2" fillId="0" borderId="2" xfId="1" applyNumberFormat="1" applyFont="1" applyFill="1" applyBorder="1" applyAlignment="1" applyProtection="1">
      <alignment horizontal="left" vertical="top" wrapText="1"/>
      <protection hidden="1"/>
    </xf>
    <xf numFmtId="0" fontId="2" fillId="0" borderId="2" xfId="1" applyNumberFormat="1" applyFont="1" applyFill="1" applyBorder="1" applyAlignment="1" applyProtection="1">
      <alignment vertical="top"/>
      <protection hidden="1"/>
    </xf>
    <xf numFmtId="0" fontId="1" fillId="0" borderId="1" xfId="1" applyFont="1" applyBorder="1" applyProtection="1">
      <protection hidden="1"/>
    </xf>
    <xf numFmtId="0" fontId="1" fillId="0" borderId="0" xfId="1" applyFont="1"/>
    <xf numFmtId="0" fontId="6" fillId="0" borderId="1" xfId="1" applyFont="1" applyBorder="1" applyProtection="1">
      <protection hidden="1"/>
    </xf>
    <xf numFmtId="0" fontId="6" fillId="0" borderId="0" xfId="1" applyFont="1"/>
    <xf numFmtId="3" fontId="3" fillId="0" borderId="2" xfId="1" applyNumberFormat="1" applyFont="1" applyFill="1" applyBorder="1" applyAlignment="1" applyProtection="1">
      <alignment horizontal="left" vertical="top"/>
      <protection hidden="1"/>
    </xf>
    <xf numFmtId="0" fontId="3" fillId="0" borderId="2" xfId="1" applyNumberFormat="1" applyFont="1" applyFill="1" applyBorder="1" applyAlignment="1" applyProtection="1">
      <alignment horizontal="left" vertical="top"/>
      <protection hidden="1"/>
    </xf>
    <xf numFmtId="0" fontId="7" fillId="0" borderId="2" xfId="1" applyNumberFormat="1" applyFont="1" applyFill="1" applyBorder="1" applyAlignment="1" applyProtection="1">
      <alignment vertical="top"/>
      <protection hidden="1"/>
    </xf>
    <xf numFmtId="3" fontId="3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3" xfId="2" applyNumberFormat="1" applyFont="1" applyFill="1" applyBorder="1" applyAlignment="1" applyProtection="1">
      <alignment horizontal="center" vertical="center" wrapText="1"/>
      <protection hidden="1"/>
    </xf>
    <xf numFmtId="0" fontId="8" fillId="0" borderId="2" xfId="0" applyNumberFormat="1" applyFont="1" applyBorder="1" applyAlignment="1">
      <alignment horizontal="center" vertical="center" wrapText="1"/>
    </xf>
    <xf numFmtId="0" fontId="5" fillId="0" borderId="0" xfId="1" applyNumberFormat="1" applyFont="1" applyFill="1" applyAlignment="1" applyProtection="1">
      <alignment horizontal="center" vertical="center" wrapText="1"/>
      <protection hidden="1"/>
    </xf>
    <xf numFmtId="3" fontId="3" fillId="0" borderId="2" xfId="1" applyNumberFormat="1" applyFont="1" applyFill="1" applyBorder="1" applyAlignment="1" applyProtection="1">
      <alignment horizontal="center" vertical="center"/>
      <protection hidden="1"/>
    </xf>
    <xf numFmtId="3" fontId="2" fillId="0" borderId="2" xfId="1" applyNumberFormat="1" applyFont="1" applyFill="1" applyBorder="1" applyAlignment="1" applyProtection="1">
      <alignment horizontal="center" vertical="center"/>
      <protection hidden="1"/>
    </xf>
    <xf numFmtId="164" fontId="2" fillId="0" borderId="2" xfId="1" applyNumberFormat="1" applyFont="1" applyFill="1" applyBorder="1" applyAlignment="1" applyProtection="1">
      <alignment horizontal="center" vertical="center"/>
      <protection hidden="1"/>
    </xf>
    <xf numFmtId="3" fontId="4" fillId="0" borderId="2" xfId="1" applyNumberFormat="1" applyFont="1" applyFill="1" applyBorder="1" applyAlignment="1" applyProtection="1">
      <alignment horizontal="center" vertical="center"/>
      <protection hidden="1"/>
    </xf>
    <xf numFmtId="164" fontId="4" fillId="0" borderId="2" xfId="1" applyNumberFormat="1" applyFont="1" applyFill="1" applyBorder="1" applyAlignment="1" applyProtection="1">
      <alignment horizontal="center" vertical="center"/>
      <protection hidden="1"/>
    </xf>
    <xf numFmtId="164" fontId="3" fillId="0" borderId="2" xfId="1" applyNumberFormat="1" applyFont="1" applyFill="1" applyBorder="1" applyAlignment="1" applyProtection="1">
      <alignment horizontal="center" vertical="center"/>
      <protection hidden="1"/>
    </xf>
    <xf numFmtId="3" fontId="12" fillId="0" borderId="2" xfId="1" applyNumberFormat="1" applyFont="1" applyFill="1" applyBorder="1" applyAlignment="1" applyProtection="1">
      <alignment horizontal="center" vertical="center"/>
      <protection hidden="1"/>
    </xf>
    <xf numFmtId="3" fontId="7" fillId="0" borderId="2" xfId="1" applyNumberFormat="1" applyFont="1" applyFill="1" applyBorder="1" applyAlignment="1" applyProtection="1">
      <alignment horizontal="center" vertical="center"/>
      <protection hidden="1"/>
    </xf>
    <xf numFmtId="164" fontId="7" fillId="0" borderId="2" xfId="1" applyNumberFormat="1" applyFont="1" applyFill="1" applyBorder="1" applyAlignment="1" applyProtection="1">
      <alignment horizontal="center" vertical="center"/>
      <protection hidden="1"/>
    </xf>
    <xf numFmtId="4" fontId="9" fillId="0" borderId="2" xfId="0" applyNumberFormat="1" applyFont="1" applyBorder="1" applyAlignment="1">
      <alignment horizontal="center" vertical="center"/>
    </xf>
    <xf numFmtId="4" fontId="10" fillId="0" borderId="2" xfId="0" applyNumberFormat="1" applyFont="1" applyBorder="1" applyAlignment="1">
      <alignment horizontal="center" vertical="center"/>
    </xf>
    <xf numFmtId="4" fontId="11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165" fontId="2" fillId="0" borderId="2" xfId="1" applyNumberFormat="1" applyFont="1" applyFill="1" applyBorder="1" applyAlignment="1" applyProtection="1">
      <alignment horizontal="center" vertical="center"/>
      <protection hidden="1"/>
    </xf>
    <xf numFmtId="165" fontId="3" fillId="0" borderId="2" xfId="1" applyNumberFormat="1" applyFont="1" applyFill="1" applyBorder="1" applyAlignment="1" applyProtection="1">
      <alignment horizontal="center" vertical="center"/>
      <protection hidden="1"/>
    </xf>
    <xf numFmtId="4" fontId="8" fillId="0" borderId="2" xfId="0" applyNumberFormat="1" applyFont="1" applyBorder="1" applyAlignment="1">
      <alignment horizontal="center" vertical="center"/>
    </xf>
    <xf numFmtId="165" fontId="4" fillId="0" borderId="2" xfId="1" applyNumberFormat="1" applyFont="1" applyFill="1" applyBorder="1" applyAlignment="1" applyProtection="1">
      <alignment horizontal="center" vertical="center"/>
      <protection hidden="1"/>
    </xf>
    <xf numFmtId="0" fontId="8" fillId="0" borderId="2" xfId="0" applyFont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G397"/>
  <sheetViews>
    <sheetView showGridLines="0" tabSelected="1" view="pageBreakPreview" topLeftCell="A131" zoomScaleNormal="100" zoomScaleSheetLayoutView="100" workbookViewId="0">
      <selection activeCell="C136" sqref="C136:F137"/>
    </sheetView>
  </sheetViews>
  <sheetFormatPr defaultRowHeight="12.75" x14ac:dyDescent="0.2"/>
  <cols>
    <col min="1" max="1" width="15.85546875" style="7" customWidth="1"/>
    <col min="2" max="2" width="68.5703125" style="7" customWidth="1"/>
    <col min="3" max="3" width="17.28515625" style="7" customWidth="1"/>
    <col min="4" max="4" width="20.85546875" style="7" customWidth="1"/>
    <col min="5" max="5" width="16.42578125" style="7" customWidth="1"/>
    <col min="6" max="6" width="10.140625" style="7" customWidth="1"/>
    <col min="7" max="7" width="0.140625" style="1" customWidth="1"/>
    <col min="8" max="8" width="9.140625" style="1" customWidth="1"/>
    <col min="9" max="16384" width="9.140625" style="1"/>
  </cols>
  <sheetData>
    <row r="1" spans="1:7" ht="9" customHeight="1" x14ac:dyDescent="0.2">
      <c r="A1" s="6"/>
      <c r="B1" s="6"/>
      <c r="C1" s="6"/>
      <c r="D1" s="6"/>
      <c r="E1" s="6"/>
      <c r="F1" s="6"/>
      <c r="G1" s="2"/>
    </row>
    <row r="2" spans="1:7" ht="33" customHeight="1" x14ac:dyDescent="0.25">
      <c r="A2" s="22" t="s">
        <v>773</v>
      </c>
      <c r="B2" s="22"/>
      <c r="C2" s="22"/>
      <c r="D2" s="22"/>
      <c r="E2" s="22"/>
      <c r="F2" s="22"/>
      <c r="G2" s="3"/>
    </row>
    <row r="3" spans="1:7" ht="4.5" customHeight="1" x14ac:dyDescent="0.2">
      <c r="A3" s="6"/>
      <c r="B3" s="6"/>
      <c r="C3" s="6"/>
      <c r="D3" s="6"/>
      <c r="E3" s="6"/>
      <c r="F3" s="6"/>
      <c r="G3" s="2"/>
    </row>
    <row r="4" spans="1:7" ht="48" customHeight="1" x14ac:dyDescent="0.2">
      <c r="A4" s="19" t="s">
        <v>772</v>
      </c>
      <c r="B4" s="5" t="s">
        <v>658</v>
      </c>
      <c r="C4" s="5" t="s">
        <v>774</v>
      </c>
      <c r="D4" s="5" t="s">
        <v>775</v>
      </c>
      <c r="E4" s="20" t="s">
        <v>776</v>
      </c>
      <c r="F4" s="21" t="s">
        <v>777</v>
      </c>
      <c r="G4" s="2"/>
    </row>
    <row r="5" spans="1:7" ht="31.5" x14ac:dyDescent="0.2">
      <c r="A5" s="10" t="s">
        <v>656</v>
      </c>
      <c r="B5" s="10" t="s">
        <v>657</v>
      </c>
      <c r="C5" s="24">
        <v>11679229640</v>
      </c>
      <c r="D5" s="32">
        <v>11306529633.01</v>
      </c>
      <c r="E5" s="25">
        <f>D5-C5</f>
        <v>-372700006.98999977</v>
      </c>
      <c r="F5" s="36">
        <f>D5/C5</f>
        <v>0.96808864809768402</v>
      </c>
      <c r="G5" s="4"/>
    </row>
    <row r="6" spans="1:7" ht="32.25" customHeight="1" x14ac:dyDescent="0.2">
      <c r="A6" s="9" t="s">
        <v>654</v>
      </c>
      <c r="B6" s="9" t="s">
        <v>655</v>
      </c>
      <c r="C6" s="26">
        <v>427044725</v>
      </c>
      <c r="D6" s="34">
        <v>209655348.28999999</v>
      </c>
      <c r="E6" s="27">
        <f t="shared" ref="E6:E69" si="0">D6-C6</f>
        <v>-217389376.71000001</v>
      </c>
      <c r="F6" s="39">
        <f t="shared" ref="F6:F69" si="1">D6/C6</f>
        <v>0.49094470910511773</v>
      </c>
      <c r="G6" s="4"/>
    </row>
    <row r="7" spans="1:7" s="13" customFormat="1" ht="18" customHeight="1" x14ac:dyDescent="0.2">
      <c r="A7" s="8" t="s">
        <v>652</v>
      </c>
      <c r="B7" s="8" t="s">
        <v>653</v>
      </c>
      <c r="C7" s="23">
        <v>427044725</v>
      </c>
      <c r="D7" s="38">
        <v>209655348.28999999</v>
      </c>
      <c r="E7" s="28">
        <f t="shared" si="0"/>
        <v>-217389376.71000001</v>
      </c>
      <c r="F7" s="37">
        <f t="shared" si="1"/>
        <v>0.49094470910511773</v>
      </c>
      <c r="G7" s="12"/>
    </row>
    <row r="8" spans="1:7" ht="30.75" customHeight="1" x14ac:dyDescent="0.2">
      <c r="A8" s="9" t="s">
        <v>650</v>
      </c>
      <c r="B8" s="9" t="s">
        <v>651</v>
      </c>
      <c r="C8" s="26">
        <v>10740701295</v>
      </c>
      <c r="D8" s="34">
        <v>10593923084.719999</v>
      </c>
      <c r="E8" s="27">
        <f t="shared" si="0"/>
        <v>-146778210.28000069</v>
      </c>
      <c r="F8" s="39">
        <f t="shared" si="1"/>
        <v>0.98633439230375686</v>
      </c>
      <c r="G8" s="4"/>
    </row>
    <row r="9" spans="1:7" s="13" customFormat="1" ht="30.75" customHeight="1" x14ac:dyDescent="0.2">
      <c r="A9" s="8" t="s">
        <v>648</v>
      </c>
      <c r="B9" s="8" t="s">
        <v>649</v>
      </c>
      <c r="C9" s="23">
        <v>5732011944</v>
      </c>
      <c r="D9" s="38">
        <v>5597680005.9399996</v>
      </c>
      <c r="E9" s="28">
        <f t="shared" si="0"/>
        <v>-134331938.06000042</v>
      </c>
      <c r="F9" s="37">
        <f t="shared" si="1"/>
        <v>0.97656460953459578</v>
      </c>
      <c r="G9" s="12"/>
    </row>
    <row r="10" spans="1:7" s="13" customFormat="1" ht="30.75" customHeight="1" x14ac:dyDescent="0.2">
      <c r="A10" s="8" t="s">
        <v>646</v>
      </c>
      <c r="B10" s="8" t="s">
        <v>647</v>
      </c>
      <c r="C10" s="23">
        <v>149563024</v>
      </c>
      <c r="D10" s="38">
        <v>149563017.49000001</v>
      </c>
      <c r="E10" s="28">
        <f t="shared" si="0"/>
        <v>-6.5099999904632568</v>
      </c>
      <c r="F10" s="37">
        <f t="shared" si="1"/>
        <v>0.99999995647319895</v>
      </c>
      <c r="G10" s="12"/>
    </row>
    <row r="11" spans="1:7" s="13" customFormat="1" ht="16.5" customHeight="1" x14ac:dyDescent="0.2">
      <c r="A11" s="8" t="s">
        <v>644</v>
      </c>
      <c r="B11" s="8" t="s">
        <v>645</v>
      </c>
      <c r="C11" s="23">
        <v>131679559</v>
      </c>
      <c r="D11" s="38">
        <v>131579950.2</v>
      </c>
      <c r="E11" s="28">
        <f t="shared" si="0"/>
        <v>-99608.79999999702</v>
      </c>
      <c r="F11" s="37">
        <f t="shared" si="1"/>
        <v>0.99924355153710687</v>
      </c>
      <c r="G11" s="12"/>
    </row>
    <row r="12" spans="1:7" s="13" customFormat="1" ht="30.75" customHeight="1" x14ac:dyDescent="0.2">
      <c r="A12" s="8" t="s">
        <v>642</v>
      </c>
      <c r="B12" s="8" t="s">
        <v>643</v>
      </c>
      <c r="C12" s="23">
        <v>123723317</v>
      </c>
      <c r="D12" s="38">
        <v>123743347</v>
      </c>
      <c r="E12" s="28">
        <f t="shared" si="0"/>
        <v>20030</v>
      </c>
      <c r="F12" s="37">
        <f t="shared" si="1"/>
        <v>1.0001618934933663</v>
      </c>
      <c r="G12" s="12"/>
    </row>
    <row r="13" spans="1:7" s="13" customFormat="1" ht="15.75" customHeight="1" x14ac:dyDescent="0.2">
      <c r="A13" s="8" t="s">
        <v>640</v>
      </c>
      <c r="B13" s="8" t="s">
        <v>641</v>
      </c>
      <c r="C13" s="23">
        <v>45963960</v>
      </c>
      <c r="D13" s="38">
        <v>44086050.030000001</v>
      </c>
      <c r="E13" s="28">
        <f t="shared" si="0"/>
        <v>-1877909.9699999988</v>
      </c>
      <c r="F13" s="37">
        <f t="shared" si="1"/>
        <v>0.9591438603201291</v>
      </c>
      <c r="G13" s="12"/>
    </row>
    <row r="14" spans="1:7" s="13" customFormat="1" ht="15.75" customHeight="1" x14ac:dyDescent="0.2">
      <c r="A14" s="8" t="s">
        <v>638</v>
      </c>
      <c r="B14" s="8" t="s">
        <v>639</v>
      </c>
      <c r="C14" s="23">
        <v>11071941</v>
      </c>
      <c r="D14" s="38">
        <v>8729683.8399999999</v>
      </c>
      <c r="E14" s="28">
        <f t="shared" si="0"/>
        <v>-2342257.16</v>
      </c>
      <c r="F14" s="37">
        <f t="shared" si="1"/>
        <v>0.78845108007710663</v>
      </c>
      <c r="G14" s="12"/>
    </row>
    <row r="15" spans="1:7" s="13" customFormat="1" ht="30.75" customHeight="1" x14ac:dyDescent="0.2">
      <c r="A15" s="8" t="s">
        <v>636</v>
      </c>
      <c r="B15" s="8" t="s">
        <v>637</v>
      </c>
      <c r="C15" s="23">
        <v>4400794400</v>
      </c>
      <c r="D15" s="38">
        <v>4400794400</v>
      </c>
      <c r="E15" s="28">
        <f t="shared" si="0"/>
        <v>0</v>
      </c>
      <c r="F15" s="37">
        <f t="shared" si="1"/>
        <v>1</v>
      </c>
      <c r="G15" s="12"/>
    </row>
    <row r="16" spans="1:7" s="13" customFormat="1" ht="30.75" customHeight="1" x14ac:dyDescent="0.2">
      <c r="A16" s="8" t="s">
        <v>634</v>
      </c>
      <c r="B16" s="8" t="s">
        <v>635</v>
      </c>
      <c r="C16" s="23">
        <v>58930000</v>
      </c>
      <c r="D16" s="38">
        <v>58930000</v>
      </c>
      <c r="E16" s="28">
        <f t="shared" si="0"/>
        <v>0</v>
      </c>
      <c r="F16" s="37">
        <f t="shared" si="1"/>
        <v>1</v>
      </c>
      <c r="G16" s="12"/>
    </row>
    <row r="17" spans="1:7" s="13" customFormat="1" ht="30.75" hidden="1" customHeight="1" x14ac:dyDescent="0.2">
      <c r="A17" s="8" t="s">
        <v>632</v>
      </c>
      <c r="B17" s="8" t="s">
        <v>633</v>
      </c>
      <c r="C17" s="23"/>
      <c r="D17" s="23"/>
      <c r="E17" s="28">
        <f t="shared" si="0"/>
        <v>0</v>
      </c>
      <c r="F17" s="37" t="e">
        <f t="shared" si="1"/>
        <v>#DIV/0!</v>
      </c>
      <c r="G17" s="12"/>
    </row>
    <row r="18" spans="1:7" s="13" customFormat="1" ht="15.75" hidden="1" customHeight="1" x14ac:dyDescent="0.2">
      <c r="A18" s="8" t="s">
        <v>630</v>
      </c>
      <c r="B18" s="8" t="s">
        <v>631</v>
      </c>
      <c r="C18" s="23"/>
      <c r="D18" s="23"/>
      <c r="E18" s="28">
        <f t="shared" si="0"/>
        <v>0</v>
      </c>
      <c r="F18" s="37" t="e">
        <f t="shared" si="1"/>
        <v>#DIV/0!</v>
      </c>
      <c r="G18" s="12"/>
    </row>
    <row r="19" spans="1:7" s="13" customFormat="1" ht="45.75" customHeight="1" x14ac:dyDescent="0.2">
      <c r="A19" s="8" t="s">
        <v>628</v>
      </c>
      <c r="B19" s="8" t="s">
        <v>629</v>
      </c>
      <c r="C19" s="23">
        <v>83273750</v>
      </c>
      <c r="D19" s="38">
        <v>75128548.579999998</v>
      </c>
      <c r="E19" s="28">
        <f t="shared" si="0"/>
        <v>-8145201.4200000018</v>
      </c>
      <c r="F19" s="37">
        <f t="shared" si="1"/>
        <v>0.90218764712769628</v>
      </c>
      <c r="G19" s="12"/>
    </row>
    <row r="20" spans="1:7" s="13" customFormat="1" ht="15" customHeight="1" x14ac:dyDescent="0.2">
      <c r="A20" s="8" t="s">
        <v>627</v>
      </c>
      <c r="B20" s="8" t="s">
        <v>475</v>
      </c>
      <c r="C20" s="23">
        <v>3689400</v>
      </c>
      <c r="D20" s="38">
        <v>3688081.64</v>
      </c>
      <c r="E20" s="28">
        <f t="shared" si="0"/>
        <v>-1318.3599999998696</v>
      </c>
      <c r="F20" s="37">
        <f t="shared" si="1"/>
        <v>0.99964266276359304</v>
      </c>
      <c r="G20" s="12"/>
    </row>
    <row r="21" spans="1:7" ht="30.75" customHeight="1" x14ac:dyDescent="0.2">
      <c r="A21" s="9" t="s">
        <v>625</v>
      </c>
      <c r="B21" s="9" t="s">
        <v>626</v>
      </c>
      <c r="C21" s="26">
        <v>29211920</v>
      </c>
      <c r="D21" s="34">
        <v>20679500</v>
      </c>
      <c r="E21" s="27">
        <f t="shared" si="0"/>
        <v>-8532420</v>
      </c>
      <c r="F21" s="39">
        <f t="shared" si="1"/>
        <v>0.70791307110248147</v>
      </c>
      <c r="G21" s="4"/>
    </row>
    <row r="22" spans="1:7" s="13" customFormat="1" ht="30.75" customHeight="1" x14ac:dyDescent="0.2">
      <c r="A22" s="8" t="s">
        <v>623</v>
      </c>
      <c r="B22" s="8" t="s">
        <v>624</v>
      </c>
      <c r="C22" s="23">
        <v>29211920</v>
      </c>
      <c r="D22" s="38">
        <v>20679500</v>
      </c>
      <c r="E22" s="28">
        <f t="shared" si="0"/>
        <v>-8532420</v>
      </c>
      <c r="F22" s="37">
        <f t="shared" si="1"/>
        <v>0.70791307110248147</v>
      </c>
      <c r="G22" s="12"/>
    </row>
    <row r="23" spans="1:7" ht="63.75" hidden="1" customHeight="1" x14ac:dyDescent="0.2">
      <c r="A23" s="9" t="s">
        <v>621</v>
      </c>
      <c r="B23" s="9" t="s">
        <v>622</v>
      </c>
      <c r="C23" s="26"/>
      <c r="D23" s="26"/>
      <c r="E23" s="28">
        <f t="shared" si="0"/>
        <v>0</v>
      </c>
      <c r="F23" s="37" t="e">
        <f t="shared" si="1"/>
        <v>#DIV/0!</v>
      </c>
      <c r="G23" s="4"/>
    </row>
    <row r="24" spans="1:7" s="13" customFormat="1" ht="47.25" hidden="1" customHeight="1" x14ac:dyDescent="0.2">
      <c r="A24" s="8" t="s">
        <v>619</v>
      </c>
      <c r="B24" s="8" t="s">
        <v>620</v>
      </c>
      <c r="C24" s="23"/>
      <c r="D24" s="23"/>
      <c r="E24" s="28">
        <f t="shared" si="0"/>
        <v>0</v>
      </c>
      <c r="F24" s="37" t="e">
        <f t="shared" si="1"/>
        <v>#DIV/0!</v>
      </c>
      <c r="G24" s="12"/>
    </row>
    <row r="25" spans="1:7" s="15" customFormat="1" ht="47.25" customHeight="1" x14ac:dyDescent="0.2">
      <c r="A25" s="9" t="s">
        <v>698</v>
      </c>
      <c r="B25" s="9" t="s">
        <v>697</v>
      </c>
      <c r="C25" s="26">
        <v>109886200</v>
      </c>
      <c r="D25" s="34">
        <v>109886200</v>
      </c>
      <c r="E25" s="27">
        <f t="shared" si="0"/>
        <v>0</v>
      </c>
      <c r="F25" s="39">
        <f t="shared" si="1"/>
        <v>1</v>
      </c>
      <c r="G25" s="14"/>
    </row>
    <row r="26" spans="1:7" s="13" customFormat="1" ht="47.25" customHeight="1" x14ac:dyDescent="0.2">
      <c r="A26" s="8" t="s">
        <v>699</v>
      </c>
      <c r="B26" s="8" t="s">
        <v>620</v>
      </c>
      <c r="C26" s="23">
        <v>109886200</v>
      </c>
      <c r="D26" s="38">
        <v>109886200</v>
      </c>
      <c r="E26" s="28">
        <f t="shared" si="0"/>
        <v>0</v>
      </c>
      <c r="F26" s="37">
        <f t="shared" si="1"/>
        <v>1</v>
      </c>
      <c r="G26" s="12"/>
    </row>
    <row r="27" spans="1:7" s="13" customFormat="1" ht="32.25" customHeight="1" x14ac:dyDescent="0.2">
      <c r="A27" s="9" t="s">
        <v>741</v>
      </c>
      <c r="B27" s="9" t="s">
        <v>742</v>
      </c>
      <c r="C27" s="26">
        <v>101415400</v>
      </c>
      <c r="D27" s="34">
        <v>101415400</v>
      </c>
      <c r="E27" s="27">
        <f t="shared" si="0"/>
        <v>0</v>
      </c>
      <c r="F27" s="39">
        <f t="shared" si="1"/>
        <v>1</v>
      </c>
      <c r="G27" s="12"/>
    </row>
    <row r="28" spans="1:7" s="13" customFormat="1" ht="48" customHeight="1" x14ac:dyDescent="0.2">
      <c r="A28" s="8" t="s">
        <v>743</v>
      </c>
      <c r="B28" s="8" t="s">
        <v>744</v>
      </c>
      <c r="C28" s="23">
        <v>101415400</v>
      </c>
      <c r="D28" s="38">
        <v>101415400</v>
      </c>
      <c r="E28" s="28">
        <f t="shared" si="0"/>
        <v>0</v>
      </c>
      <c r="F28" s="37">
        <f t="shared" si="1"/>
        <v>1</v>
      </c>
      <c r="G28" s="12"/>
    </row>
    <row r="29" spans="1:7" s="13" customFormat="1" ht="31.5" customHeight="1" x14ac:dyDescent="0.2">
      <c r="A29" s="9" t="s">
        <v>745</v>
      </c>
      <c r="B29" s="9" t="s">
        <v>746</v>
      </c>
      <c r="C29" s="26">
        <v>270970100</v>
      </c>
      <c r="D29" s="34">
        <v>270970100</v>
      </c>
      <c r="E29" s="27">
        <f t="shared" si="0"/>
        <v>0</v>
      </c>
      <c r="F29" s="39">
        <f t="shared" si="1"/>
        <v>1</v>
      </c>
      <c r="G29" s="12"/>
    </row>
    <row r="30" spans="1:7" s="13" customFormat="1" ht="47.25" customHeight="1" x14ac:dyDescent="0.2">
      <c r="A30" s="8" t="s">
        <v>747</v>
      </c>
      <c r="B30" s="8" t="s">
        <v>748</v>
      </c>
      <c r="C30" s="23">
        <v>270970100</v>
      </c>
      <c r="D30" s="38">
        <v>270970100</v>
      </c>
      <c r="E30" s="28">
        <f t="shared" si="0"/>
        <v>0</v>
      </c>
      <c r="F30" s="37">
        <f t="shared" si="1"/>
        <v>1</v>
      </c>
      <c r="G30" s="12"/>
    </row>
    <row r="31" spans="1:7" ht="31.5" customHeight="1" x14ac:dyDescent="0.2">
      <c r="A31" s="10" t="s">
        <v>617</v>
      </c>
      <c r="B31" s="10" t="s">
        <v>618</v>
      </c>
      <c r="C31" s="24">
        <v>19856423302</v>
      </c>
      <c r="D31" s="32">
        <v>19752569743.419998</v>
      </c>
      <c r="E31" s="25">
        <f t="shared" si="0"/>
        <v>-103853558.58000183</v>
      </c>
      <c r="F31" s="36">
        <f t="shared" si="1"/>
        <v>0.99476977515031417</v>
      </c>
      <c r="G31" s="4"/>
    </row>
    <row r="32" spans="1:7" ht="31.5" customHeight="1" x14ac:dyDescent="0.2">
      <c r="A32" s="9" t="s">
        <v>615</v>
      </c>
      <c r="B32" s="9" t="s">
        <v>616</v>
      </c>
      <c r="C32" s="26">
        <v>18566123487</v>
      </c>
      <c r="D32" s="34">
        <v>18533348724.650002</v>
      </c>
      <c r="E32" s="27">
        <f t="shared" si="0"/>
        <v>-32774762.349998474</v>
      </c>
      <c r="F32" s="39">
        <f t="shared" si="1"/>
        <v>0.99823470083170851</v>
      </c>
      <c r="G32" s="4"/>
    </row>
    <row r="33" spans="1:7" s="13" customFormat="1" ht="31.5" customHeight="1" x14ac:dyDescent="0.2">
      <c r="A33" s="8" t="s">
        <v>613</v>
      </c>
      <c r="B33" s="8" t="s">
        <v>614</v>
      </c>
      <c r="C33" s="23">
        <v>3343729822</v>
      </c>
      <c r="D33" s="38">
        <v>3328510138.2199998</v>
      </c>
      <c r="E33" s="28">
        <f t="shared" si="0"/>
        <v>-15219683.78000021</v>
      </c>
      <c r="F33" s="37">
        <f t="shared" si="1"/>
        <v>0.99544829140205571</v>
      </c>
      <c r="G33" s="12"/>
    </row>
    <row r="34" spans="1:7" s="13" customFormat="1" ht="47.25" customHeight="1" x14ac:dyDescent="0.2">
      <c r="A34" s="8" t="s">
        <v>611</v>
      </c>
      <c r="B34" s="8" t="s">
        <v>612</v>
      </c>
      <c r="C34" s="23">
        <v>14656378203</v>
      </c>
      <c r="D34" s="38">
        <v>14645013462.73</v>
      </c>
      <c r="E34" s="28">
        <f t="shared" si="0"/>
        <v>-11364740.270000458</v>
      </c>
      <c r="F34" s="37">
        <f t="shared" si="1"/>
        <v>0.99922458740402353</v>
      </c>
      <c r="G34" s="12"/>
    </row>
    <row r="35" spans="1:7" s="13" customFormat="1" ht="31.5" x14ac:dyDescent="0.2">
      <c r="A35" s="8" t="s">
        <v>609</v>
      </c>
      <c r="B35" s="8" t="s">
        <v>610</v>
      </c>
      <c r="C35" s="23">
        <v>186158893</v>
      </c>
      <c r="D35" s="38">
        <v>182531288</v>
      </c>
      <c r="E35" s="28">
        <f t="shared" si="0"/>
        <v>-3627605</v>
      </c>
      <c r="F35" s="37">
        <f t="shared" si="1"/>
        <v>0.98051339400691429</v>
      </c>
      <c r="G35" s="12"/>
    </row>
    <row r="36" spans="1:7" s="13" customFormat="1" ht="47.25" x14ac:dyDescent="0.2">
      <c r="A36" s="8" t="s">
        <v>607</v>
      </c>
      <c r="B36" s="8" t="s">
        <v>608</v>
      </c>
      <c r="C36" s="23">
        <v>209003850</v>
      </c>
      <c r="D36" s="38">
        <v>206579470.11000001</v>
      </c>
      <c r="E36" s="28">
        <f t="shared" si="0"/>
        <v>-2424379.8899999857</v>
      </c>
      <c r="F36" s="37">
        <f t="shared" si="1"/>
        <v>0.98840030989859762</v>
      </c>
      <c r="G36" s="12"/>
    </row>
    <row r="37" spans="1:7" s="13" customFormat="1" ht="31.5" x14ac:dyDescent="0.2">
      <c r="A37" s="8" t="s">
        <v>750</v>
      </c>
      <c r="B37" s="8" t="s">
        <v>751</v>
      </c>
      <c r="C37" s="23">
        <v>132587900</v>
      </c>
      <c r="D37" s="38">
        <v>132546262</v>
      </c>
      <c r="E37" s="28">
        <f t="shared" si="0"/>
        <v>-41638</v>
      </c>
      <c r="F37" s="37">
        <f t="shared" si="1"/>
        <v>0.99968595927682691</v>
      </c>
      <c r="G37" s="12"/>
    </row>
    <row r="38" spans="1:7" s="13" customFormat="1" ht="15.75" customHeight="1" x14ac:dyDescent="0.2">
      <c r="A38" s="8" t="s">
        <v>606</v>
      </c>
      <c r="B38" s="8" t="s">
        <v>562</v>
      </c>
      <c r="C38" s="23">
        <v>7392700</v>
      </c>
      <c r="D38" s="38">
        <v>7300007.1500000004</v>
      </c>
      <c r="E38" s="28">
        <f t="shared" si="0"/>
        <v>-92692.849999999627</v>
      </c>
      <c r="F38" s="37">
        <f t="shared" si="1"/>
        <v>0.98746157019762748</v>
      </c>
      <c r="G38" s="12"/>
    </row>
    <row r="39" spans="1:7" s="13" customFormat="1" ht="15.75" customHeight="1" x14ac:dyDescent="0.2">
      <c r="A39" s="17" t="s">
        <v>728</v>
      </c>
      <c r="B39" s="8" t="s">
        <v>729</v>
      </c>
      <c r="C39" s="23">
        <v>672014</v>
      </c>
      <c r="D39" s="38">
        <v>672016</v>
      </c>
      <c r="E39" s="28">
        <f t="shared" si="0"/>
        <v>2</v>
      </c>
      <c r="F39" s="37">
        <f t="shared" si="1"/>
        <v>1.0000029761284734</v>
      </c>
      <c r="G39" s="12"/>
    </row>
    <row r="40" spans="1:7" s="13" customFormat="1" ht="15.75" x14ac:dyDescent="0.2">
      <c r="A40" s="8" t="s">
        <v>605</v>
      </c>
      <c r="B40" s="8" t="s">
        <v>560</v>
      </c>
      <c r="C40" s="23">
        <v>30200105</v>
      </c>
      <c r="D40" s="38">
        <v>30196080.440000001</v>
      </c>
      <c r="E40" s="28">
        <f t="shared" si="0"/>
        <v>-4024.5599999986589</v>
      </c>
      <c r="F40" s="37">
        <f t="shared" si="1"/>
        <v>0.99986673688717309</v>
      </c>
      <c r="G40" s="12"/>
    </row>
    <row r="41" spans="1:7" ht="31.5" customHeight="1" x14ac:dyDescent="0.2">
      <c r="A41" s="9" t="s">
        <v>603</v>
      </c>
      <c r="B41" s="9" t="s">
        <v>604</v>
      </c>
      <c r="C41" s="26">
        <v>703213510</v>
      </c>
      <c r="D41" s="34">
        <v>642784501.77999997</v>
      </c>
      <c r="E41" s="27">
        <f t="shared" si="0"/>
        <v>-60429008.220000029</v>
      </c>
      <c r="F41" s="39">
        <f t="shared" si="1"/>
        <v>0.91406733892242764</v>
      </c>
      <c r="G41" s="4"/>
    </row>
    <row r="42" spans="1:7" s="13" customFormat="1" ht="32.25" customHeight="1" x14ac:dyDescent="0.2">
      <c r="A42" s="8" t="s">
        <v>601</v>
      </c>
      <c r="B42" s="8" t="s">
        <v>602</v>
      </c>
      <c r="C42" s="23">
        <v>205226855</v>
      </c>
      <c r="D42" s="38">
        <v>189217666.21000001</v>
      </c>
      <c r="E42" s="28">
        <f t="shared" si="0"/>
        <v>-16009188.789999992</v>
      </c>
      <c r="F42" s="37">
        <f t="shared" si="1"/>
        <v>0.92199271976369768</v>
      </c>
      <c r="G42" s="12"/>
    </row>
    <row r="43" spans="1:7" s="13" customFormat="1" ht="32.25" customHeight="1" x14ac:dyDescent="0.2">
      <c r="A43" s="8" t="s">
        <v>599</v>
      </c>
      <c r="B43" s="8" t="s">
        <v>600</v>
      </c>
      <c r="C43" s="23">
        <v>497986655</v>
      </c>
      <c r="D43" s="38">
        <v>453566835.56999999</v>
      </c>
      <c r="E43" s="28">
        <f t="shared" si="0"/>
        <v>-44419819.430000007</v>
      </c>
      <c r="F43" s="37">
        <f t="shared" si="1"/>
        <v>0.91080118516428921</v>
      </c>
      <c r="G43" s="12"/>
    </row>
    <row r="44" spans="1:7" ht="47.25" customHeight="1" x14ac:dyDescent="0.2">
      <c r="A44" s="9" t="s">
        <v>598</v>
      </c>
      <c r="B44" s="9" t="s">
        <v>678</v>
      </c>
      <c r="C44" s="26">
        <v>277804650</v>
      </c>
      <c r="D44" s="34">
        <v>276304649.48000002</v>
      </c>
      <c r="E44" s="27">
        <f t="shared" si="0"/>
        <v>-1500000.5199999809</v>
      </c>
      <c r="F44" s="39">
        <f t="shared" si="1"/>
        <v>0.99460052047364944</v>
      </c>
      <c r="G44" s="4"/>
    </row>
    <row r="45" spans="1:7" s="13" customFormat="1" ht="46.5" customHeight="1" x14ac:dyDescent="0.2">
      <c r="A45" s="8" t="s">
        <v>596</v>
      </c>
      <c r="B45" s="8" t="s">
        <v>597</v>
      </c>
      <c r="C45" s="23">
        <v>2086950</v>
      </c>
      <c r="D45" s="38">
        <v>586949.49</v>
      </c>
      <c r="E45" s="28">
        <f t="shared" si="0"/>
        <v>-1500000.51</v>
      </c>
      <c r="F45" s="37">
        <f t="shared" si="1"/>
        <v>0.28124750952346728</v>
      </c>
      <c r="G45" s="12"/>
    </row>
    <row r="46" spans="1:7" s="13" customFormat="1" ht="16.5" customHeight="1" x14ac:dyDescent="0.2">
      <c r="A46" s="8" t="s">
        <v>680</v>
      </c>
      <c r="B46" s="8" t="s">
        <v>679</v>
      </c>
      <c r="C46" s="23">
        <v>275717700</v>
      </c>
      <c r="D46" s="38">
        <v>275717699.99000001</v>
      </c>
      <c r="E46" s="28">
        <f t="shared" si="0"/>
        <v>-9.9999904632568359E-3</v>
      </c>
      <c r="F46" s="37">
        <f t="shared" si="1"/>
        <v>0.99999999996373101</v>
      </c>
      <c r="G46" s="12"/>
    </row>
    <row r="47" spans="1:7" ht="30.75" customHeight="1" x14ac:dyDescent="0.2">
      <c r="A47" s="9" t="s">
        <v>594</v>
      </c>
      <c r="B47" s="9" t="s">
        <v>595</v>
      </c>
      <c r="C47" s="26">
        <v>24872958</v>
      </c>
      <c r="D47" s="34">
        <v>24872774</v>
      </c>
      <c r="E47" s="27">
        <f t="shared" si="0"/>
        <v>-184</v>
      </c>
      <c r="F47" s="39">
        <f t="shared" si="1"/>
        <v>0.99999260240780363</v>
      </c>
      <c r="G47" s="4"/>
    </row>
    <row r="48" spans="1:7" s="13" customFormat="1" ht="31.5" x14ac:dyDescent="0.2">
      <c r="A48" s="8" t="s">
        <v>592</v>
      </c>
      <c r="B48" s="8" t="s">
        <v>593</v>
      </c>
      <c r="C48" s="23">
        <v>2672958</v>
      </c>
      <c r="D48" s="38">
        <v>2672958</v>
      </c>
      <c r="E48" s="28">
        <f t="shared" si="0"/>
        <v>0</v>
      </c>
      <c r="F48" s="37">
        <f t="shared" si="1"/>
        <v>1</v>
      </c>
      <c r="G48" s="12"/>
    </row>
    <row r="49" spans="1:7" s="13" customFormat="1" ht="47.25" x14ac:dyDescent="0.2">
      <c r="A49" s="8" t="s">
        <v>590</v>
      </c>
      <c r="B49" s="8" t="s">
        <v>591</v>
      </c>
      <c r="C49" s="23">
        <v>20700000</v>
      </c>
      <c r="D49" s="38">
        <v>20699816</v>
      </c>
      <c r="E49" s="28">
        <f t="shared" si="0"/>
        <v>-184</v>
      </c>
      <c r="F49" s="37">
        <f t="shared" si="1"/>
        <v>0.99999111111111116</v>
      </c>
      <c r="G49" s="12"/>
    </row>
    <row r="50" spans="1:7" s="13" customFormat="1" ht="31.5" x14ac:dyDescent="0.2">
      <c r="A50" s="17" t="s">
        <v>730</v>
      </c>
      <c r="B50" s="8" t="s">
        <v>731</v>
      </c>
      <c r="C50" s="23">
        <v>1500000</v>
      </c>
      <c r="D50" s="38">
        <v>1500000</v>
      </c>
      <c r="E50" s="28">
        <f t="shared" si="0"/>
        <v>0</v>
      </c>
      <c r="F50" s="37">
        <f t="shared" si="1"/>
        <v>1</v>
      </c>
      <c r="G50" s="12"/>
    </row>
    <row r="51" spans="1:7" ht="31.5" customHeight="1" x14ac:dyDescent="0.2">
      <c r="A51" s="9" t="s">
        <v>588</v>
      </c>
      <c r="B51" s="9" t="s">
        <v>589</v>
      </c>
      <c r="C51" s="26">
        <v>130507297</v>
      </c>
      <c r="D51" s="34">
        <v>129867469.39</v>
      </c>
      <c r="E51" s="27">
        <f t="shared" si="0"/>
        <v>-639827.6099999994</v>
      </c>
      <c r="F51" s="39">
        <f t="shared" si="1"/>
        <v>0.99509738057022201</v>
      </c>
      <c r="G51" s="4"/>
    </row>
    <row r="52" spans="1:7" s="13" customFormat="1" ht="31.5" x14ac:dyDescent="0.2">
      <c r="A52" s="8" t="s">
        <v>586</v>
      </c>
      <c r="B52" s="8" t="s">
        <v>587</v>
      </c>
      <c r="C52" s="23">
        <v>2245000</v>
      </c>
      <c r="D52" s="38">
        <v>2241750</v>
      </c>
      <c r="E52" s="28">
        <f t="shared" si="0"/>
        <v>-3250</v>
      </c>
      <c r="F52" s="37">
        <f t="shared" si="1"/>
        <v>0.99855233853006686</v>
      </c>
      <c r="G52" s="12"/>
    </row>
    <row r="53" spans="1:7" s="13" customFormat="1" ht="63" x14ac:dyDescent="0.2">
      <c r="A53" s="8" t="s">
        <v>584</v>
      </c>
      <c r="B53" s="8" t="s">
        <v>585</v>
      </c>
      <c r="C53" s="23">
        <v>4600000</v>
      </c>
      <c r="D53" s="38">
        <v>4243729</v>
      </c>
      <c r="E53" s="28">
        <f t="shared" si="0"/>
        <v>-356271</v>
      </c>
      <c r="F53" s="37">
        <f t="shared" si="1"/>
        <v>0.92254978260869569</v>
      </c>
      <c r="G53" s="12"/>
    </row>
    <row r="54" spans="1:7" s="13" customFormat="1" ht="32.25" customHeight="1" x14ac:dyDescent="0.2">
      <c r="A54" s="8" t="s">
        <v>582</v>
      </c>
      <c r="B54" s="8" t="s">
        <v>583</v>
      </c>
      <c r="C54" s="23">
        <v>117227505</v>
      </c>
      <c r="D54" s="38">
        <v>116947198.54000001</v>
      </c>
      <c r="E54" s="28">
        <f t="shared" si="0"/>
        <v>-280306.45999999344</v>
      </c>
      <c r="F54" s="37">
        <f t="shared" si="1"/>
        <v>0.99760886781647362</v>
      </c>
      <c r="G54" s="12"/>
    </row>
    <row r="55" spans="1:7" s="13" customFormat="1" ht="15.75" customHeight="1" x14ac:dyDescent="0.2">
      <c r="A55" s="8" t="s">
        <v>580</v>
      </c>
      <c r="B55" s="8" t="s">
        <v>581</v>
      </c>
      <c r="C55" s="23">
        <v>6434792</v>
      </c>
      <c r="D55" s="38">
        <v>6434791.8499999996</v>
      </c>
      <c r="E55" s="28">
        <f t="shared" si="0"/>
        <v>-0.15000000037252903</v>
      </c>
      <c r="F55" s="37">
        <f t="shared" si="1"/>
        <v>0.99999997668922314</v>
      </c>
      <c r="G55" s="12"/>
    </row>
    <row r="56" spans="1:7" ht="46.5" customHeight="1" x14ac:dyDescent="0.2">
      <c r="A56" s="9" t="s">
        <v>578</v>
      </c>
      <c r="B56" s="9" t="s">
        <v>579</v>
      </c>
      <c r="C56" s="26">
        <v>41077744</v>
      </c>
      <c r="D56" s="34">
        <v>32908050.620000001</v>
      </c>
      <c r="E56" s="27">
        <f t="shared" si="0"/>
        <v>-8169693.379999999</v>
      </c>
      <c r="F56" s="39">
        <f t="shared" si="1"/>
        <v>0.80111630813999912</v>
      </c>
      <c r="G56" s="4"/>
    </row>
    <row r="57" spans="1:7" s="13" customFormat="1" ht="31.5" customHeight="1" x14ac:dyDescent="0.2">
      <c r="A57" s="8" t="s">
        <v>576</v>
      </c>
      <c r="B57" s="8" t="s">
        <v>577</v>
      </c>
      <c r="C57" s="23">
        <v>1800000</v>
      </c>
      <c r="D57" s="38">
        <v>1800000</v>
      </c>
      <c r="E57" s="28">
        <f t="shared" si="0"/>
        <v>0</v>
      </c>
      <c r="F57" s="37">
        <f t="shared" si="1"/>
        <v>1</v>
      </c>
      <c r="G57" s="12"/>
    </row>
    <row r="58" spans="1:7" s="13" customFormat="1" ht="31.5" customHeight="1" x14ac:dyDescent="0.2">
      <c r="A58" s="8" t="s">
        <v>574</v>
      </c>
      <c r="B58" s="8" t="s">
        <v>575</v>
      </c>
      <c r="C58" s="23">
        <v>1000000</v>
      </c>
      <c r="D58" s="38">
        <v>983500</v>
      </c>
      <c r="E58" s="28">
        <f t="shared" si="0"/>
        <v>-16500</v>
      </c>
      <c r="F58" s="37">
        <f t="shared" si="1"/>
        <v>0.98350000000000004</v>
      </c>
      <c r="G58" s="12"/>
    </row>
    <row r="59" spans="1:7" s="13" customFormat="1" ht="31.5" customHeight="1" x14ac:dyDescent="0.2">
      <c r="A59" s="8" t="s">
        <v>572</v>
      </c>
      <c r="B59" s="8" t="s">
        <v>573</v>
      </c>
      <c r="C59" s="23">
        <v>6870000</v>
      </c>
      <c r="D59" s="38">
        <v>6841016.0199999996</v>
      </c>
      <c r="E59" s="28">
        <f t="shared" si="0"/>
        <v>-28983.980000000447</v>
      </c>
      <c r="F59" s="37">
        <f t="shared" si="1"/>
        <v>0.99578108005822408</v>
      </c>
      <c r="G59" s="12"/>
    </row>
    <row r="60" spans="1:7" s="13" customFormat="1" ht="31.5" customHeight="1" x14ac:dyDescent="0.2">
      <c r="A60" s="8" t="s">
        <v>570</v>
      </c>
      <c r="B60" s="8" t="s">
        <v>571</v>
      </c>
      <c r="C60" s="23">
        <v>740000</v>
      </c>
      <c r="D60" s="38">
        <v>740000</v>
      </c>
      <c r="E60" s="28">
        <f t="shared" si="0"/>
        <v>0</v>
      </c>
      <c r="F60" s="37">
        <f t="shared" si="1"/>
        <v>1</v>
      </c>
      <c r="G60" s="12"/>
    </row>
    <row r="61" spans="1:7" s="13" customFormat="1" ht="15.75" customHeight="1" x14ac:dyDescent="0.2">
      <c r="A61" s="8" t="s">
        <v>568</v>
      </c>
      <c r="B61" s="8" t="s">
        <v>569</v>
      </c>
      <c r="C61" s="23">
        <v>3343800</v>
      </c>
      <c r="D61" s="38">
        <v>3033636</v>
      </c>
      <c r="E61" s="28">
        <f t="shared" si="0"/>
        <v>-310164</v>
      </c>
      <c r="F61" s="37">
        <f t="shared" si="1"/>
        <v>0.90724205993181406</v>
      </c>
      <c r="G61" s="12"/>
    </row>
    <row r="62" spans="1:7" s="13" customFormat="1" ht="31.5" customHeight="1" x14ac:dyDescent="0.2">
      <c r="A62" s="8" t="s">
        <v>566</v>
      </c>
      <c r="B62" s="8" t="s">
        <v>567</v>
      </c>
      <c r="C62" s="23">
        <v>27323944</v>
      </c>
      <c r="D62" s="38">
        <v>19509898.600000001</v>
      </c>
      <c r="E62" s="28">
        <f t="shared" si="0"/>
        <v>-7814045.3999999985</v>
      </c>
      <c r="F62" s="37">
        <f t="shared" si="1"/>
        <v>0.714022053331686</v>
      </c>
      <c r="G62" s="12"/>
    </row>
    <row r="63" spans="1:7" s="13" customFormat="1" ht="31.5" hidden="1" customHeight="1" x14ac:dyDescent="0.2">
      <c r="A63" s="9" t="s">
        <v>664</v>
      </c>
      <c r="B63" s="9" t="s">
        <v>663</v>
      </c>
      <c r="C63" s="26"/>
      <c r="D63" s="26"/>
      <c r="E63" s="28">
        <f t="shared" si="0"/>
        <v>0</v>
      </c>
      <c r="F63" s="37" t="e">
        <f t="shared" si="1"/>
        <v>#DIV/0!</v>
      </c>
      <c r="G63" s="12"/>
    </row>
    <row r="64" spans="1:7" ht="31.5" x14ac:dyDescent="0.2">
      <c r="A64" s="9" t="s">
        <v>564</v>
      </c>
      <c r="B64" s="9" t="s">
        <v>565</v>
      </c>
      <c r="C64" s="26">
        <v>112823656</v>
      </c>
      <c r="D64" s="34">
        <v>112483573.5</v>
      </c>
      <c r="E64" s="27">
        <f t="shared" si="0"/>
        <v>-340082.5</v>
      </c>
      <c r="F64" s="39">
        <f t="shared" si="1"/>
        <v>0.99698571636430577</v>
      </c>
      <c r="G64" s="4"/>
    </row>
    <row r="65" spans="1:7" s="13" customFormat="1" ht="31.5" x14ac:dyDescent="0.2">
      <c r="A65" s="8" t="s">
        <v>563</v>
      </c>
      <c r="B65" s="8" t="s">
        <v>662</v>
      </c>
      <c r="C65" s="23">
        <v>10594800</v>
      </c>
      <c r="D65" s="38">
        <v>10254717.6</v>
      </c>
      <c r="E65" s="28">
        <f t="shared" si="0"/>
        <v>-340082.40000000037</v>
      </c>
      <c r="F65" s="37">
        <f t="shared" si="1"/>
        <v>0.96790100804168078</v>
      </c>
      <c r="G65" s="12"/>
    </row>
    <row r="66" spans="1:7" s="13" customFormat="1" ht="17.25" customHeight="1" x14ac:dyDescent="0.2">
      <c r="A66" s="8" t="s">
        <v>561</v>
      </c>
      <c r="B66" s="8" t="s">
        <v>562</v>
      </c>
      <c r="C66" s="23">
        <v>89794272</v>
      </c>
      <c r="D66" s="38">
        <v>89794272</v>
      </c>
      <c r="E66" s="28">
        <f t="shared" si="0"/>
        <v>0</v>
      </c>
      <c r="F66" s="37">
        <f t="shared" si="1"/>
        <v>1</v>
      </c>
      <c r="G66" s="12"/>
    </row>
    <row r="67" spans="1:7" s="13" customFormat="1" ht="15.75" x14ac:dyDescent="0.2">
      <c r="A67" s="8" t="s">
        <v>559</v>
      </c>
      <c r="B67" s="8" t="s">
        <v>560</v>
      </c>
      <c r="C67" s="23">
        <v>12434584</v>
      </c>
      <c r="D67" s="38">
        <v>12434583.9</v>
      </c>
      <c r="E67" s="28">
        <f t="shared" si="0"/>
        <v>-9.999999962747097E-2</v>
      </c>
      <c r="F67" s="37">
        <f t="shared" si="1"/>
        <v>0.99999999195791356</v>
      </c>
      <c r="G67" s="12"/>
    </row>
    <row r="68" spans="1:7" ht="31.5" customHeight="1" x14ac:dyDescent="0.2">
      <c r="A68" s="10" t="s">
        <v>557</v>
      </c>
      <c r="B68" s="10" t="s">
        <v>558</v>
      </c>
      <c r="C68" s="24">
        <v>10860105876</v>
      </c>
      <c r="D68" s="32">
        <v>10768859316.620001</v>
      </c>
      <c r="E68" s="25">
        <f t="shared" si="0"/>
        <v>-91246559.379999161</v>
      </c>
      <c r="F68" s="36">
        <f t="shared" si="1"/>
        <v>0.99159800462151593</v>
      </c>
      <c r="G68" s="4"/>
    </row>
    <row r="69" spans="1:7" ht="31.5" customHeight="1" x14ac:dyDescent="0.2">
      <c r="A69" s="9" t="s">
        <v>555</v>
      </c>
      <c r="B69" s="9" t="s">
        <v>556</v>
      </c>
      <c r="C69" s="26">
        <v>10632115062</v>
      </c>
      <c r="D69" s="34">
        <v>10547946456.610001</v>
      </c>
      <c r="E69" s="27">
        <f t="shared" si="0"/>
        <v>-84168605.38999939</v>
      </c>
      <c r="F69" s="39">
        <f t="shared" si="1"/>
        <v>0.99208355017800509</v>
      </c>
      <c r="G69" s="4"/>
    </row>
    <row r="70" spans="1:7" s="13" customFormat="1" ht="47.25" customHeight="1" x14ac:dyDescent="0.2">
      <c r="A70" s="8" t="s">
        <v>553</v>
      </c>
      <c r="B70" s="8" t="s">
        <v>554</v>
      </c>
      <c r="C70" s="23">
        <v>5790738748</v>
      </c>
      <c r="D70" s="38">
        <v>5722299514.7799997</v>
      </c>
      <c r="E70" s="28">
        <f t="shared" ref="E70:E133" si="2">D70-C70</f>
        <v>-68439233.220000267</v>
      </c>
      <c r="F70" s="37">
        <f t="shared" ref="F70:F133" si="3">D70/C70</f>
        <v>0.98818126042318211</v>
      </c>
      <c r="G70" s="12"/>
    </row>
    <row r="71" spans="1:7" s="13" customFormat="1" ht="31.5" customHeight="1" x14ac:dyDescent="0.2">
      <c r="A71" s="8" t="s">
        <v>551</v>
      </c>
      <c r="B71" s="8" t="s">
        <v>552</v>
      </c>
      <c r="C71" s="23">
        <v>3479721185</v>
      </c>
      <c r="D71" s="38">
        <v>3467826093.4400001</v>
      </c>
      <c r="E71" s="28">
        <f t="shared" si="2"/>
        <v>-11895091.559999943</v>
      </c>
      <c r="F71" s="37">
        <f t="shared" si="3"/>
        <v>0.99658159636143373</v>
      </c>
      <c r="G71" s="12"/>
    </row>
    <row r="72" spans="1:7" s="13" customFormat="1" ht="30.75" customHeight="1" x14ac:dyDescent="0.2">
      <c r="A72" s="8" t="s">
        <v>549</v>
      </c>
      <c r="B72" s="8" t="s">
        <v>550</v>
      </c>
      <c r="C72" s="23">
        <v>120335909</v>
      </c>
      <c r="D72" s="38">
        <v>119620958.20999999</v>
      </c>
      <c r="E72" s="28">
        <f t="shared" si="2"/>
        <v>-714950.79000000656</v>
      </c>
      <c r="F72" s="37">
        <f t="shared" si="3"/>
        <v>0.99405870786250505</v>
      </c>
      <c r="G72" s="12"/>
    </row>
    <row r="73" spans="1:7" s="13" customFormat="1" ht="31.5" customHeight="1" x14ac:dyDescent="0.2">
      <c r="A73" s="8" t="s">
        <v>547</v>
      </c>
      <c r="B73" s="8" t="s">
        <v>548</v>
      </c>
      <c r="C73" s="23">
        <v>178100</v>
      </c>
      <c r="D73" s="38">
        <v>177811</v>
      </c>
      <c r="E73" s="28">
        <f t="shared" si="2"/>
        <v>-289</v>
      </c>
      <c r="F73" s="37">
        <f t="shared" si="3"/>
        <v>0.99837731611454239</v>
      </c>
      <c r="G73" s="12"/>
    </row>
    <row r="74" spans="1:7" s="13" customFormat="1" ht="47.25" customHeight="1" x14ac:dyDescent="0.2">
      <c r="A74" s="8" t="s">
        <v>545</v>
      </c>
      <c r="B74" s="8" t="s">
        <v>546</v>
      </c>
      <c r="C74" s="23">
        <v>6463820</v>
      </c>
      <c r="D74" s="38">
        <v>4170975.79</v>
      </c>
      <c r="E74" s="28">
        <f t="shared" si="2"/>
        <v>-2292844.21</v>
      </c>
      <c r="F74" s="37">
        <f t="shared" si="3"/>
        <v>0.64528031257058516</v>
      </c>
      <c r="G74" s="12"/>
    </row>
    <row r="75" spans="1:7" s="13" customFormat="1" ht="30.75" customHeight="1" x14ac:dyDescent="0.2">
      <c r="A75" s="8" t="s">
        <v>543</v>
      </c>
      <c r="B75" s="8" t="s">
        <v>544</v>
      </c>
      <c r="C75" s="23">
        <v>1234677300</v>
      </c>
      <c r="D75" s="38">
        <v>1233851103.3900001</v>
      </c>
      <c r="E75" s="28">
        <f t="shared" si="2"/>
        <v>-826196.6099998951</v>
      </c>
      <c r="F75" s="37">
        <f t="shared" si="3"/>
        <v>0.99933084004217143</v>
      </c>
      <c r="G75" s="12"/>
    </row>
    <row r="76" spans="1:7" ht="30.75" customHeight="1" x14ac:dyDescent="0.2">
      <c r="A76" s="9" t="s">
        <v>541</v>
      </c>
      <c r="B76" s="9" t="s">
        <v>542</v>
      </c>
      <c r="C76" s="26">
        <v>33978902</v>
      </c>
      <c r="D76" s="34">
        <v>33978867.939999998</v>
      </c>
      <c r="E76" s="27">
        <f t="shared" si="2"/>
        <v>-34.060000002384186</v>
      </c>
      <c r="F76" s="39">
        <f t="shared" si="3"/>
        <v>0.99999899761328359</v>
      </c>
      <c r="G76" s="4"/>
    </row>
    <row r="77" spans="1:7" s="13" customFormat="1" ht="47.25" x14ac:dyDescent="0.2">
      <c r="A77" s="8" t="s">
        <v>539</v>
      </c>
      <c r="B77" s="8" t="s">
        <v>540</v>
      </c>
      <c r="C77" s="23">
        <v>10541302</v>
      </c>
      <c r="D77" s="38">
        <v>10541301.939999999</v>
      </c>
      <c r="E77" s="28">
        <f t="shared" si="2"/>
        <v>-6.0000000521540642E-2</v>
      </c>
      <c r="F77" s="37">
        <f t="shared" si="3"/>
        <v>0.99999999430810349</v>
      </c>
      <c r="G77" s="12"/>
    </row>
    <row r="78" spans="1:7" s="13" customFormat="1" ht="15.75" x14ac:dyDescent="0.2">
      <c r="A78" s="8" t="s">
        <v>538</v>
      </c>
      <c r="B78" s="8" t="s">
        <v>475</v>
      </c>
      <c r="C78" s="23">
        <v>23437600</v>
      </c>
      <c r="D78" s="38">
        <v>23437566</v>
      </c>
      <c r="E78" s="28">
        <f t="shared" si="2"/>
        <v>-34</v>
      </c>
      <c r="F78" s="37">
        <f t="shared" si="3"/>
        <v>0.99999854933952281</v>
      </c>
      <c r="G78" s="12"/>
    </row>
    <row r="79" spans="1:7" ht="17.25" customHeight="1" x14ac:dyDescent="0.2">
      <c r="A79" s="9" t="s">
        <v>536</v>
      </c>
      <c r="B79" s="9" t="s">
        <v>537</v>
      </c>
      <c r="C79" s="26">
        <v>194011912</v>
      </c>
      <c r="D79" s="34">
        <v>186933992.06999999</v>
      </c>
      <c r="E79" s="27">
        <f t="shared" si="2"/>
        <v>-7077919.9300000072</v>
      </c>
      <c r="F79" s="39">
        <f t="shared" si="3"/>
        <v>0.96351811671233878</v>
      </c>
      <c r="G79" s="4"/>
    </row>
    <row r="80" spans="1:7" s="13" customFormat="1" ht="31.5" customHeight="1" x14ac:dyDescent="0.2">
      <c r="A80" s="8" t="s">
        <v>534</v>
      </c>
      <c r="B80" s="8" t="s">
        <v>535</v>
      </c>
      <c r="C80" s="23">
        <v>31932214</v>
      </c>
      <c r="D80" s="38">
        <v>24986133.649999999</v>
      </c>
      <c r="E80" s="28">
        <f t="shared" si="2"/>
        <v>-6946080.3500000015</v>
      </c>
      <c r="F80" s="37">
        <f t="shared" si="3"/>
        <v>0.78247420144434698</v>
      </c>
      <c r="G80" s="12"/>
    </row>
    <row r="81" spans="1:7" s="13" customFormat="1" ht="15.75" customHeight="1" x14ac:dyDescent="0.2">
      <c r="A81" s="8" t="s">
        <v>532</v>
      </c>
      <c r="B81" s="8" t="s">
        <v>533</v>
      </c>
      <c r="C81" s="23">
        <v>161654698</v>
      </c>
      <c r="D81" s="38">
        <v>161562858.41999999</v>
      </c>
      <c r="E81" s="28">
        <f t="shared" si="2"/>
        <v>-91839.580000013113</v>
      </c>
      <c r="F81" s="37">
        <f t="shared" si="3"/>
        <v>0.99943187806394584</v>
      </c>
      <c r="G81" s="12"/>
    </row>
    <row r="82" spans="1:7" s="13" customFormat="1" ht="31.5" customHeight="1" x14ac:dyDescent="0.2">
      <c r="A82" s="8" t="s">
        <v>530</v>
      </c>
      <c r="B82" s="8" t="s">
        <v>531</v>
      </c>
      <c r="C82" s="23">
        <v>425000</v>
      </c>
      <c r="D82" s="38">
        <v>385000</v>
      </c>
      <c r="E82" s="28">
        <f t="shared" si="2"/>
        <v>-40000</v>
      </c>
      <c r="F82" s="37">
        <f t="shared" si="3"/>
        <v>0.90588235294117647</v>
      </c>
      <c r="G82" s="12"/>
    </row>
    <row r="83" spans="1:7" ht="31.5" x14ac:dyDescent="0.2">
      <c r="A83" s="10" t="s">
        <v>528</v>
      </c>
      <c r="B83" s="10" t="s">
        <v>529</v>
      </c>
      <c r="C83" s="24">
        <v>12720700</v>
      </c>
      <c r="D83" s="32">
        <v>12542605.73</v>
      </c>
      <c r="E83" s="25">
        <f t="shared" si="2"/>
        <v>-178094.26999999955</v>
      </c>
      <c r="F83" s="36">
        <f t="shared" si="3"/>
        <v>0.98599964860424349</v>
      </c>
      <c r="G83" s="4"/>
    </row>
    <row r="84" spans="1:7" ht="15.75" x14ac:dyDescent="0.2">
      <c r="A84" s="9" t="s">
        <v>526</v>
      </c>
      <c r="B84" s="9" t="s">
        <v>527</v>
      </c>
      <c r="C84" s="26">
        <v>12720700</v>
      </c>
      <c r="D84" s="34">
        <v>12542605.73</v>
      </c>
      <c r="E84" s="27">
        <f t="shared" si="2"/>
        <v>-178094.26999999955</v>
      </c>
      <c r="F84" s="39">
        <f t="shared" si="3"/>
        <v>0.98599964860424349</v>
      </c>
      <c r="G84" s="4"/>
    </row>
    <row r="85" spans="1:7" s="13" customFormat="1" ht="47.25" x14ac:dyDescent="0.2">
      <c r="A85" s="8" t="s">
        <v>524</v>
      </c>
      <c r="B85" s="8" t="s">
        <v>525</v>
      </c>
      <c r="C85" s="23">
        <v>12720700</v>
      </c>
      <c r="D85" s="38">
        <v>12542605.73</v>
      </c>
      <c r="E85" s="28">
        <f t="shared" si="2"/>
        <v>-178094.26999999955</v>
      </c>
      <c r="F85" s="37">
        <f t="shared" si="3"/>
        <v>0.98599964860424349</v>
      </c>
      <c r="G85" s="12"/>
    </row>
    <row r="86" spans="1:7" ht="31.5" customHeight="1" x14ac:dyDescent="0.2">
      <c r="A86" s="10" t="s">
        <v>522</v>
      </c>
      <c r="B86" s="10" t="s">
        <v>523</v>
      </c>
      <c r="C86" s="24">
        <v>1161862459</v>
      </c>
      <c r="D86" s="32">
        <v>898624813.94000006</v>
      </c>
      <c r="E86" s="25">
        <f t="shared" si="2"/>
        <v>-263237645.05999994</v>
      </c>
      <c r="F86" s="36">
        <f t="shared" si="3"/>
        <v>0.77343476155812352</v>
      </c>
      <c r="G86" s="4"/>
    </row>
    <row r="87" spans="1:7" ht="31.5" customHeight="1" x14ac:dyDescent="0.2">
      <c r="A87" s="9" t="s">
        <v>520</v>
      </c>
      <c r="B87" s="9" t="s">
        <v>521</v>
      </c>
      <c r="C87" s="26">
        <v>759391991</v>
      </c>
      <c r="D87" s="34">
        <v>575136941.13999999</v>
      </c>
      <c r="E87" s="27">
        <f t="shared" si="2"/>
        <v>-184255049.86000001</v>
      </c>
      <c r="F87" s="39">
        <f t="shared" si="3"/>
        <v>0.75736503407500377</v>
      </c>
      <c r="G87" s="4"/>
    </row>
    <row r="88" spans="1:7" s="13" customFormat="1" ht="47.25" x14ac:dyDescent="0.2">
      <c r="A88" s="8" t="s">
        <v>518</v>
      </c>
      <c r="B88" s="8" t="s">
        <v>519</v>
      </c>
      <c r="C88" s="23">
        <v>39825590</v>
      </c>
      <c r="D88" s="38">
        <v>39815367.140000001</v>
      </c>
      <c r="E88" s="28">
        <f t="shared" si="2"/>
        <v>-10222.859999999404</v>
      </c>
      <c r="F88" s="37">
        <f t="shared" si="3"/>
        <v>0.99974330926421928</v>
      </c>
      <c r="G88" s="12"/>
    </row>
    <row r="89" spans="1:7" s="13" customFormat="1" ht="31.5" x14ac:dyDescent="0.2">
      <c r="A89" s="8" t="s">
        <v>516</v>
      </c>
      <c r="B89" s="8" t="s">
        <v>517</v>
      </c>
      <c r="C89" s="23">
        <v>123883224</v>
      </c>
      <c r="D89" s="38">
        <v>120446618.58</v>
      </c>
      <c r="E89" s="28">
        <f t="shared" si="2"/>
        <v>-3436605.4200000018</v>
      </c>
      <c r="F89" s="37">
        <f t="shared" si="3"/>
        <v>0.97225931559546752</v>
      </c>
      <c r="G89" s="12"/>
    </row>
    <row r="90" spans="1:7" s="13" customFormat="1" ht="31.5" x14ac:dyDescent="0.2">
      <c r="A90" s="8" t="s">
        <v>514</v>
      </c>
      <c r="B90" s="8" t="s">
        <v>515</v>
      </c>
      <c r="C90" s="23">
        <v>71502600</v>
      </c>
      <c r="D90" s="38">
        <v>67474224.950000003</v>
      </c>
      <c r="E90" s="28">
        <f t="shared" si="2"/>
        <v>-4028375.049999997</v>
      </c>
      <c r="F90" s="37">
        <f t="shared" si="3"/>
        <v>0.94366113889564862</v>
      </c>
      <c r="G90" s="12"/>
    </row>
    <row r="91" spans="1:7" s="13" customFormat="1" ht="15.75" x14ac:dyDescent="0.2">
      <c r="A91" s="8" t="s">
        <v>512</v>
      </c>
      <c r="B91" s="8" t="s">
        <v>513</v>
      </c>
      <c r="C91" s="23">
        <v>20233348</v>
      </c>
      <c r="D91" s="38">
        <v>20233348</v>
      </c>
      <c r="E91" s="28">
        <f t="shared" si="2"/>
        <v>0</v>
      </c>
      <c r="F91" s="37">
        <f t="shared" si="3"/>
        <v>1</v>
      </c>
      <c r="G91" s="12"/>
    </row>
    <row r="92" spans="1:7" s="13" customFormat="1" ht="47.25" x14ac:dyDescent="0.2">
      <c r="A92" s="8" t="s">
        <v>510</v>
      </c>
      <c r="B92" s="8" t="s">
        <v>511</v>
      </c>
      <c r="C92" s="23">
        <v>334834273</v>
      </c>
      <c r="D92" s="38">
        <v>167564115.87</v>
      </c>
      <c r="E92" s="28">
        <f t="shared" si="2"/>
        <v>-167270157.13</v>
      </c>
      <c r="F92" s="37">
        <f t="shared" si="3"/>
        <v>0.50043896154561218</v>
      </c>
      <c r="G92" s="12"/>
    </row>
    <row r="93" spans="1:7" s="13" customFormat="1" ht="31.5" x14ac:dyDescent="0.2">
      <c r="A93" s="8" t="s">
        <v>701</v>
      </c>
      <c r="B93" s="8" t="s">
        <v>700</v>
      </c>
      <c r="C93" s="23">
        <v>8488713</v>
      </c>
      <c r="D93" s="38">
        <v>486400</v>
      </c>
      <c r="E93" s="28">
        <f t="shared" si="2"/>
        <v>-8002313</v>
      </c>
      <c r="F93" s="37">
        <f t="shared" si="3"/>
        <v>5.7299616561426923E-2</v>
      </c>
      <c r="G93" s="12"/>
    </row>
    <row r="94" spans="1:7" s="13" customFormat="1" ht="32.25" customHeight="1" x14ac:dyDescent="0.2">
      <c r="A94" s="8" t="s">
        <v>508</v>
      </c>
      <c r="B94" s="8" t="s">
        <v>509</v>
      </c>
      <c r="C94" s="23">
        <v>64577300</v>
      </c>
      <c r="D94" s="38">
        <v>63329166</v>
      </c>
      <c r="E94" s="28">
        <f t="shared" si="2"/>
        <v>-1248134</v>
      </c>
      <c r="F94" s="37">
        <f t="shared" si="3"/>
        <v>0.98067224860748281</v>
      </c>
      <c r="G94" s="12"/>
    </row>
    <row r="95" spans="1:7" s="13" customFormat="1" ht="33" customHeight="1" x14ac:dyDescent="0.2">
      <c r="A95" s="8" t="s">
        <v>506</v>
      </c>
      <c r="B95" s="8" t="s">
        <v>507</v>
      </c>
      <c r="C95" s="23">
        <v>7215694</v>
      </c>
      <c r="D95" s="38">
        <v>6956451.6100000003</v>
      </c>
      <c r="E95" s="28">
        <f t="shared" si="2"/>
        <v>-259242.38999999966</v>
      </c>
      <c r="F95" s="37">
        <f t="shared" si="3"/>
        <v>0.964072424634415</v>
      </c>
      <c r="G95" s="12"/>
    </row>
    <row r="96" spans="1:7" s="13" customFormat="1" ht="15.75" x14ac:dyDescent="0.2">
      <c r="A96" s="8" t="s">
        <v>504</v>
      </c>
      <c r="B96" s="8" t="s">
        <v>505</v>
      </c>
      <c r="C96" s="23">
        <v>10682028</v>
      </c>
      <c r="D96" s="38">
        <v>10682028</v>
      </c>
      <c r="E96" s="28">
        <f t="shared" si="2"/>
        <v>0</v>
      </c>
      <c r="F96" s="37">
        <f t="shared" si="3"/>
        <v>1</v>
      </c>
      <c r="G96" s="12"/>
    </row>
    <row r="97" spans="1:7" s="13" customFormat="1" ht="31.5" hidden="1" x14ac:dyDescent="0.2">
      <c r="A97" s="8" t="s">
        <v>760</v>
      </c>
      <c r="B97" s="8" t="s">
        <v>761</v>
      </c>
      <c r="C97" s="23"/>
      <c r="D97" s="23"/>
      <c r="E97" s="28">
        <f t="shared" si="2"/>
        <v>0</v>
      </c>
      <c r="F97" s="37"/>
      <c r="G97" s="12"/>
    </row>
    <row r="98" spans="1:7" s="13" customFormat="1" ht="15.75" x14ac:dyDescent="0.2">
      <c r="A98" s="8" t="s">
        <v>502</v>
      </c>
      <c r="B98" s="8" t="s">
        <v>503</v>
      </c>
      <c r="C98" s="23">
        <v>78149221</v>
      </c>
      <c r="D98" s="38">
        <v>78149220.989999995</v>
      </c>
      <c r="E98" s="28">
        <f t="shared" si="2"/>
        <v>-1.000000536441803E-2</v>
      </c>
      <c r="F98" s="37">
        <f t="shared" si="3"/>
        <v>0.99999999987203958</v>
      </c>
      <c r="G98" s="12"/>
    </row>
    <row r="99" spans="1:7" ht="31.5" customHeight="1" x14ac:dyDescent="0.2">
      <c r="A99" s="9" t="s">
        <v>500</v>
      </c>
      <c r="B99" s="9" t="s">
        <v>501</v>
      </c>
      <c r="C99" s="26">
        <v>355135427</v>
      </c>
      <c r="D99" s="34">
        <v>277898465.94</v>
      </c>
      <c r="E99" s="27">
        <f t="shared" si="2"/>
        <v>-77236961.060000002</v>
      </c>
      <c r="F99" s="39">
        <f t="shared" si="3"/>
        <v>0.78251406312105265</v>
      </c>
      <c r="G99" s="4"/>
    </row>
    <row r="100" spans="1:7" s="13" customFormat="1" ht="32.25" hidden="1" customHeight="1" x14ac:dyDescent="0.2">
      <c r="A100" s="8" t="s">
        <v>498</v>
      </c>
      <c r="B100" s="8" t="s">
        <v>499</v>
      </c>
      <c r="C100" s="23">
        <v>355135427</v>
      </c>
      <c r="D100" s="23">
        <v>355135427</v>
      </c>
      <c r="E100" s="28">
        <f t="shared" si="2"/>
        <v>0</v>
      </c>
      <c r="F100" s="37">
        <f t="shared" si="3"/>
        <v>1</v>
      </c>
      <c r="G100" s="12"/>
    </row>
    <row r="101" spans="1:7" s="13" customFormat="1" ht="32.25" customHeight="1" x14ac:dyDescent="0.2">
      <c r="A101" s="8" t="s">
        <v>703</v>
      </c>
      <c r="B101" s="8" t="s">
        <v>702</v>
      </c>
      <c r="C101" s="23">
        <v>355135427</v>
      </c>
      <c r="D101" s="38">
        <v>277898465.94</v>
      </c>
      <c r="E101" s="28">
        <f t="shared" si="2"/>
        <v>-77236961.060000002</v>
      </c>
      <c r="F101" s="37">
        <f t="shared" si="3"/>
        <v>0.78251406312105265</v>
      </c>
      <c r="G101" s="12"/>
    </row>
    <row r="102" spans="1:7" ht="31.5" x14ac:dyDescent="0.2">
      <c r="A102" s="9" t="s">
        <v>496</v>
      </c>
      <c r="B102" s="9" t="s">
        <v>497</v>
      </c>
      <c r="C102" s="26">
        <v>47335041</v>
      </c>
      <c r="D102" s="34">
        <v>45589406.859999999</v>
      </c>
      <c r="E102" s="27">
        <f t="shared" si="2"/>
        <v>-1745634.1400000006</v>
      </c>
      <c r="F102" s="39">
        <f t="shared" si="3"/>
        <v>0.96312173596722983</v>
      </c>
      <c r="G102" s="4"/>
    </row>
    <row r="103" spans="1:7" s="13" customFormat="1" ht="47.25" x14ac:dyDescent="0.2">
      <c r="A103" s="8" t="s">
        <v>494</v>
      </c>
      <c r="B103" s="8" t="s">
        <v>495</v>
      </c>
      <c r="C103" s="23">
        <v>47054161</v>
      </c>
      <c r="D103" s="38">
        <v>45364489.859999999</v>
      </c>
      <c r="E103" s="28">
        <f t="shared" si="2"/>
        <v>-1689671.1400000006</v>
      </c>
      <c r="F103" s="37">
        <f t="shared" si="3"/>
        <v>0.96409093044927519</v>
      </c>
      <c r="G103" s="12"/>
    </row>
    <row r="104" spans="1:7" s="13" customFormat="1" ht="31.5" x14ac:dyDescent="0.2">
      <c r="A104" s="8" t="s">
        <v>492</v>
      </c>
      <c r="B104" s="8" t="s">
        <v>493</v>
      </c>
      <c r="C104" s="23">
        <v>280880</v>
      </c>
      <c r="D104" s="38">
        <v>224917</v>
      </c>
      <c r="E104" s="28">
        <f t="shared" si="2"/>
        <v>-55963</v>
      </c>
      <c r="F104" s="37">
        <f t="shared" si="3"/>
        <v>0.8007583309598405</v>
      </c>
      <c r="G104" s="12"/>
    </row>
    <row r="105" spans="1:7" s="15" customFormat="1" ht="31.5" hidden="1" customHeight="1" x14ac:dyDescent="0.2">
      <c r="A105" s="9" t="s">
        <v>665</v>
      </c>
      <c r="B105" s="9" t="s">
        <v>666</v>
      </c>
      <c r="C105" s="26"/>
      <c r="D105" s="26"/>
      <c r="E105" s="28">
        <f t="shared" si="2"/>
        <v>0</v>
      </c>
      <c r="F105" s="37" t="e">
        <f t="shared" si="3"/>
        <v>#DIV/0!</v>
      </c>
      <c r="G105" s="14"/>
    </row>
    <row r="106" spans="1:7" ht="46.5" customHeight="1" x14ac:dyDescent="0.2">
      <c r="A106" s="10" t="s">
        <v>490</v>
      </c>
      <c r="B106" s="10" t="s">
        <v>491</v>
      </c>
      <c r="C106" s="24">
        <v>806697661</v>
      </c>
      <c r="D106" s="32">
        <v>714100146.89999998</v>
      </c>
      <c r="E106" s="25">
        <f t="shared" si="2"/>
        <v>-92597514.100000024</v>
      </c>
      <c r="F106" s="36">
        <f t="shared" si="3"/>
        <v>0.88521410365165298</v>
      </c>
      <c r="G106" s="4"/>
    </row>
    <row r="107" spans="1:7" ht="30.75" customHeight="1" x14ac:dyDescent="0.2">
      <c r="A107" s="9" t="s">
        <v>488</v>
      </c>
      <c r="B107" s="9" t="s">
        <v>489</v>
      </c>
      <c r="C107" s="26">
        <v>539526564</v>
      </c>
      <c r="D107" s="34">
        <v>518408631.17000002</v>
      </c>
      <c r="E107" s="27">
        <f t="shared" si="2"/>
        <v>-21117932.829999983</v>
      </c>
      <c r="F107" s="39">
        <f t="shared" si="3"/>
        <v>0.96085840023624869</v>
      </c>
      <c r="G107" s="4"/>
    </row>
    <row r="108" spans="1:7" s="13" customFormat="1" ht="17.25" customHeight="1" x14ac:dyDescent="0.2">
      <c r="A108" s="8" t="s">
        <v>486</v>
      </c>
      <c r="B108" s="8" t="s">
        <v>487</v>
      </c>
      <c r="C108" s="23">
        <v>539526564</v>
      </c>
      <c r="D108" s="38">
        <v>518408631.17000002</v>
      </c>
      <c r="E108" s="28">
        <f t="shared" si="2"/>
        <v>-21117932.829999983</v>
      </c>
      <c r="F108" s="37">
        <f t="shared" si="3"/>
        <v>0.96085840023624869</v>
      </c>
      <c r="G108" s="12"/>
    </row>
    <row r="109" spans="1:7" s="15" customFormat="1" ht="15.75" x14ac:dyDescent="0.2">
      <c r="A109" s="9" t="s">
        <v>668</v>
      </c>
      <c r="B109" s="9" t="s">
        <v>667</v>
      </c>
      <c r="C109" s="26">
        <v>2171097</v>
      </c>
      <c r="D109" s="34">
        <v>2135815.58</v>
      </c>
      <c r="E109" s="27">
        <f t="shared" si="2"/>
        <v>-35281.419999999925</v>
      </c>
      <c r="F109" s="39">
        <f t="shared" si="3"/>
        <v>0.98374949622241659</v>
      </c>
      <c r="G109" s="14"/>
    </row>
    <row r="110" spans="1:7" s="13" customFormat="1" ht="15.75" x14ac:dyDescent="0.2">
      <c r="A110" s="8" t="s">
        <v>705</v>
      </c>
      <c r="B110" s="8" t="s">
        <v>704</v>
      </c>
      <c r="C110" s="23">
        <v>2171097</v>
      </c>
      <c r="D110" s="38">
        <v>2135815.58</v>
      </c>
      <c r="E110" s="28">
        <f t="shared" si="2"/>
        <v>-35281.419999999925</v>
      </c>
      <c r="F110" s="37">
        <f t="shared" si="3"/>
        <v>0.98374949622241659</v>
      </c>
      <c r="G110" s="12"/>
    </row>
    <row r="111" spans="1:7" s="15" customFormat="1" ht="31.5" x14ac:dyDescent="0.2">
      <c r="A111" s="9" t="s">
        <v>669</v>
      </c>
      <c r="B111" s="9" t="s">
        <v>681</v>
      </c>
      <c r="C111" s="26">
        <v>265000000</v>
      </c>
      <c r="D111" s="34">
        <v>193555700.15000001</v>
      </c>
      <c r="E111" s="27">
        <f t="shared" si="2"/>
        <v>-71444299.849999994</v>
      </c>
      <c r="F111" s="39">
        <f t="shared" si="3"/>
        <v>0.73039886849056601</v>
      </c>
      <c r="G111" s="14"/>
    </row>
    <row r="112" spans="1:7" s="13" customFormat="1" ht="31.5" x14ac:dyDescent="0.2">
      <c r="A112" s="8" t="s">
        <v>683</v>
      </c>
      <c r="B112" s="8" t="s">
        <v>682</v>
      </c>
      <c r="C112" s="23">
        <v>205000000</v>
      </c>
      <c r="D112" s="38">
        <v>193555700.15000001</v>
      </c>
      <c r="E112" s="28">
        <f t="shared" si="2"/>
        <v>-11444299.849999994</v>
      </c>
      <c r="F112" s="37">
        <f t="shared" si="3"/>
        <v>0.94417414707317071</v>
      </c>
      <c r="G112" s="12"/>
    </row>
    <row r="113" spans="1:7" s="13" customFormat="1" ht="31.5" x14ac:dyDescent="0.2">
      <c r="A113" s="17" t="s">
        <v>732</v>
      </c>
      <c r="B113" s="8" t="s">
        <v>487</v>
      </c>
      <c r="C113" s="23">
        <v>60000000</v>
      </c>
      <c r="D113" s="23">
        <v>0</v>
      </c>
      <c r="E113" s="28">
        <f t="shared" si="2"/>
        <v>-60000000</v>
      </c>
      <c r="F113" s="37">
        <f t="shared" si="3"/>
        <v>0</v>
      </c>
      <c r="G113" s="12"/>
    </row>
    <row r="114" spans="1:7" ht="30.75" customHeight="1" x14ac:dyDescent="0.2">
      <c r="A114" s="10" t="s">
        <v>484</v>
      </c>
      <c r="B114" s="10" t="s">
        <v>485</v>
      </c>
      <c r="C114" s="24">
        <v>824557419</v>
      </c>
      <c r="D114" s="32">
        <v>802263652.62</v>
      </c>
      <c r="E114" s="25">
        <f t="shared" si="2"/>
        <v>-22293766.379999995</v>
      </c>
      <c r="F114" s="36">
        <f t="shared" si="3"/>
        <v>0.97296274841958585</v>
      </c>
      <c r="G114" s="4"/>
    </row>
    <row r="115" spans="1:7" ht="31.5" customHeight="1" x14ac:dyDescent="0.2">
      <c r="A115" s="9" t="s">
        <v>482</v>
      </c>
      <c r="B115" s="9" t="s">
        <v>483</v>
      </c>
      <c r="C115" s="26">
        <v>823117419</v>
      </c>
      <c r="D115" s="34">
        <v>800823652.62</v>
      </c>
      <c r="E115" s="27">
        <f t="shared" si="2"/>
        <v>-22293766.379999995</v>
      </c>
      <c r="F115" s="39">
        <f t="shared" si="3"/>
        <v>0.97291544819075204</v>
      </c>
      <c r="G115" s="4"/>
    </row>
    <row r="116" spans="1:7" s="13" customFormat="1" ht="15.75" x14ac:dyDescent="0.2">
      <c r="A116" s="8" t="s">
        <v>480</v>
      </c>
      <c r="B116" s="8" t="s">
        <v>481</v>
      </c>
      <c r="C116" s="23">
        <v>163302197</v>
      </c>
      <c r="D116" s="38">
        <v>153157967.24000001</v>
      </c>
      <c r="E116" s="28">
        <f t="shared" si="2"/>
        <v>-10144229.75999999</v>
      </c>
      <c r="F116" s="37">
        <f t="shared" si="3"/>
        <v>0.93788062900341762</v>
      </c>
      <c r="G116" s="12"/>
    </row>
    <row r="117" spans="1:7" s="13" customFormat="1" ht="15.75" x14ac:dyDescent="0.2">
      <c r="A117" s="8" t="s">
        <v>478</v>
      </c>
      <c r="B117" s="8" t="s">
        <v>479</v>
      </c>
      <c r="C117" s="23">
        <v>586013300</v>
      </c>
      <c r="D117" s="38">
        <v>584894021.13</v>
      </c>
      <c r="E117" s="28">
        <f t="shared" si="2"/>
        <v>-1119278.8700000048</v>
      </c>
      <c r="F117" s="37">
        <f t="shared" si="3"/>
        <v>0.99809001114821116</v>
      </c>
      <c r="G117" s="12"/>
    </row>
    <row r="118" spans="1:7" s="13" customFormat="1" ht="15.75" x14ac:dyDescent="0.2">
      <c r="A118" s="8" t="s">
        <v>476</v>
      </c>
      <c r="B118" s="8" t="s">
        <v>477</v>
      </c>
      <c r="C118" s="23">
        <v>3363290</v>
      </c>
      <c r="D118" s="38">
        <v>3356820.04</v>
      </c>
      <c r="E118" s="28">
        <f t="shared" si="2"/>
        <v>-6469.9599999999627</v>
      </c>
      <c r="F118" s="37">
        <f t="shared" si="3"/>
        <v>0.99807630028930006</v>
      </c>
      <c r="G118" s="12"/>
    </row>
    <row r="119" spans="1:7" s="13" customFormat="1" ht="31.5" x14ac:dyDescent="0.2">
      <c r="A119" s="8" t="s">
        <v>684</v>
      </c>
      <c r="B119" s="8" t="s">
        <v>685</v>
      </c>
      <c r="C119" s="23">
        <v>41280000</v>
      </c>
      <c r="D119" s="38">
        <v>41277661.399999999</v>
      </c>
      <c r="E119" s="28">
        <f t="shared" si="2"/>
        <v>-2338.6000000014901</v>
      </c>
      <c r="F119" s="37">
        <f t="shared" si="3"/>
        <v>0.99994334786821704</v>
      </c>
      <c r="G119" s="12"/>
    </row>
    <row r="120" spans="1:7" s="13" customFormat="1" ht="15.75" x14ac:dyDescent="0.2">
      <c r="A120" s="8" t="s">
        <v>474</v>
      </c>
      <c r="B120" s="8" t="s">
        <v>475</v>
      </c>
      <c r="C120" s="23">
        <v>29158632</v>
      </c>
      <c r="D120" s="38">
        <v>18137182.809999999</v>
      </c>
      <c r="E120" s="28">
        <f t="shared" si="2"/>
        <v>-11021449.190000001</v>
      </c>
      <c r="F120" s="37">
        <f t="shared" si="3"/>
        <v>0.62201761763034691</v>
      </c>
      <c r="G120" s="12"/>
    </row>
    <row r="121" spans="1:7" ht="46.5" customHeight="1" x14ac:dyDescent="0.2">
      <c r="A121" s="9" t="s">
        <v>472</v>
      </c>
      <c r="B121" s="9" t="s">
        <v>473</v>
      </c>
      <c r="C121" s="26">
        <v>1440000</v>
      </c>
      <c r="D121" s="34">
        <v>1440000</v>
      </c>
      <c r="E121" s="27">
        <f t="shared" si="2"/>
        <v>0</v>
      </c>
      <c r="F121" s="39">
        <f t="shared" si="3"/>
        <v>1</v>
      </c>
      <c r="G121" s="4"/>
    </row>
    <row r="122" spans="1:7" s="13" customFormat="1" ht="63.75" customHeight="1" x14ac:dyDescent="0.2">
      <c r="A122" s="8" t="s">
        <v>470</v>
      </c>
      <c r="B122" s="8" t="s">
        <v>471</v>
      </c>
      <c r="C122" s="23">
        <v>1440000</v>
      </c>
      <c r="D122" s="38">
        <v>1440000</v>
      </c>
      <c r="E122" s="28">
        <f t="shared" si="2"/>
        <v>0</v>
      </c>
      <c r="F122" s="37">
        <f t="shared" si="3"/>
        <v>1</v>
      </c>
      <c r="G122" s="12"/>
    </row>
    <row r="123" spans="1:7" ht="47.25" customHeight="1" x14ac:dyDescent="0.2">
      <c r="A123" s="10" t="s">
        <v>468</v>
      </c>
      <c r="B123" s="10" t="s">
        <v>469</v>
      </c>
      <c r="C123" s="24">
        <v>15342142</v>
      </c>
      <c r="D123" s="32">
        <v>9290256.0299999993</v>
      </c>
      <c r="E123" s="25">
        <f t="shared" si="2"/>
        <v>-6051885.9700000007</v>
      </c>
      <c r="F123" s="36">
        <f t="shared" si="3"/>
        <v>0.60553839418250721</v>
      </c>
      <c r="G123" s="4"/>
    </row>
    <row r="124" spans="1:7" ht="30.75" customHeight="1" x14ac:dyDescent="0.2">
      <c r="A124" s="9" t="s">
        <v>466</v>
      </c>
      <c r="B124" s="9" t="s">
        <v>467</v>
      </c>
      <c r="C124" s="26">
        <v>4371214</v>
      </c>
      <c r="D124" s="34">
        <v>4099868.56</v>
      </c>
      <c r="E124" s="27">
        <f t="shared" si="2"/>
        <v>-271345.43999999994</v>
      </c>
      <c r="F124" s="39">
        <f t="shared" si="3"/>
        <v>0.93792446674996921</v>
      </c>
      <c r="G124" s="4"/>
    </row>
    <row r="125" spans="1:7" s="13" customFormat="1" ht="31.5" customHeight="1" x14ac:dyDescent="0.2">
      <c r="A125" s="8" t="s">
        <v>464</v>
      </c>
      <c r="B125" s="8" t="s">
        <v>465</v>
      </c>
      <c r="C125" s="23">
        <v>3831214</v>
      </c>
      <c r="D125" s="38">
        <v>3559868.56</v>
      </c>
      <c r="E125" s="28">
        <f t="shared" si="2"/>
        <v>-271345.43999999994</v>
      </c>
      <c r="F125" s="37">
        <f t="shared" si="3"/>
        <v>0.9291750760985944</v>
      </c>
      <c r="G125" s="12"/>
    </row>
    <row r="126" spans="1:7" s="13" customFormat="1" ht="31.5" customHeight="1" x14ac:dyDescent="0.2">
      <c r="A126" s="8" t="s">
        <v>462</v>
      </c>
      <c r="B126" s="8" t="s">
        <v>463</v>
      </c>
      <c r="C126" s="23">
        <v>540000</v>
      </c>
      <c r="D126" s="38">
        <v>540000</v>
      </c>
      <c r="E126" s="28">
        <f t="shared" si="2"/>
        <v>0</v>
      </c>
      <c r="F126" s="37">
        <f t="shared" si="3"/>
        <v>1</v>
      </c>
      <c r="G126" s="12"/>
    </row>
    <row r="127" spans="1:7" ht="48" customHeight="1" x14ac:dyDescent="0.2">
      <c r="A127" s="9" t="s">
        <v>460</v>
      </c>
      <c r="B127" s="9" t="s">
        <v>461</v>
      </c>
      <c r="C127" s="26">
        <v>1160000</v>
      </c>
      <c r="D127" s="34">
        <v>495406.98</v>
      </c>
      <c r="E127" s="27">
        <f t="shared" si="2"/>
        <v>-664593.02</v>
      </c>
      <c r="F127" s="39">
        <f t="shared" si="3"/>
        <v>0.42707498275862066</v>
      </c>
      <c r="G127" s="4"/>
    </row>
    <row r="128" spans="1:7" s="13" customFormat="1" ht="31.5" x14ac:dyDescent="0.2">
      <c r="A128" s="8" t="s">
        <v>458</v>
      </c>
      <c r="B128" s="8" t="s">
        <v>459</v>
      </c>
      <c r="C128" s="23">
        <v>505000</v>
      </c>
      <c r="D128" s="38">
        <v>180406.98</v>
      </c>
      <c r="E128" s="28">
        <f t="shared" si="2"/>
        <v>-324593.02</v>
      </c>
      <c r="F128" s="37">
        <f t="shared" si="3"/>
        <v>0.35724154455445545</v>
      </c>
      <c r="G128" s="12"/>
    </row>
    <row r="129" spans="1:7" s="13" customFormat="1" ht="64.5" customHeight="1" x14ac:dyDescent="0.2">
      <c r="A129" s="8" t="s">
        <v>456</v>
      </c>
      <c r="B129" s="8" t="s">
        <v>457</v>
      </c>
      <c r="C129" s="23">
        <v>655000</v>
      </c>
      <c r="D129" s="38">
        <v>315000</v>
      </c>
      <c r="E129" s="28">
        <f t="shared" si="2"/>
        <v>-340000</v>
      </c>
      <c r="F129" s="37">
        <f t="shared" si="3"/>
        <v>0.48091603053435117</v>
      </c>
      <c r="G129" s="12"/>
    </row>
    <row r="130" spans="1:7" s="15" customFormat="1" ht="47.25" hidden="1" x14ac:dyDescent="0.2">
      <c r="A130" s="9" t="s">
        <v>670</v>
      </c>
      <c r="B130" s="9" t="s">
        <v>671</v>
      </c>
      <c r="C130" s="26"/>
      <c r="D130" s="26"/>
      <c r="E130" s="28">
        <f t="shared" si="2"/>
        <v>0</v>
      </c>
      <c r="F130" s="37" t="e">
        <f t="shared" si="3"/>
        <v>#DIV/0!</v>
      </c>
      <c r="G130" s="14"/>
    </row>
    <row r="131" spans="1:7" ht="32.25" customHeight="1" x14ac:dyDescent="0.2">
      <c r="A131" s="9" t="s">
        <v>454</v>
      </c>
      <c r="B131" s="9" t="s">
        <v>455</v>
      </c>
      <c r="C131" s="26">
        <v>9810928</v>
      </c>
      <c r="D131" s="34">
        <v>4694980.49</v>
      </c>
      <c r="E131" s="27">
        <f t="shared" si="2"/>
        <v>-5115947.51</v>
      </c>
      <c r="F131" s="39">
        <f t="shared" si="3"/>
        <v>0.47854601419967613</v>
      </c>
      <c r="G131" s="4"/>
    </row>
    <row r="132" spans="1:7" s="13" customFormat="1" ht="47.25" customHeight="1" x14ac:dyDescent="0.2">
      <c r="A132" s="8" t="s">
        <v>452</v>
      </c>
      <c r="B132" s="8" t="s">
        <v>453</v>
      </c>
      <c r="C132" s="23">
        <v>3479708</v>
      </c>
      <c r="D132" s="38">
        <v>2590523.4900000002</v>
      </c>
      <c r="E132" s="28">
        <f t="shared" si="2"/>
        <v>-889184.50999999978</v>
      </c>
      <c r="F132" s="37">
        <f t="shared" si="3"/>
        <v>0.74446576839206058</v>
      </c>
      <c r="G132" s="12"/>
    </row>
    <row r="133" spans="1:7" s="13" customFormat="1" ht="16.5" customHeight="1" x14ac:dyDescent="0.2">
      <c r="A133" s="8" t="s">
        <v>450</v>
      </c>
      <c r="B133" s="8" t="s">
        <v>451</v>
      </c>
      <c r="C133" s="23">
        <v>6331220</v>
      </c>
      <c r="D133" s="38">
        <v>2104457</v>
      </c>
      <c r="E133" s="28">
        <f t="shared" si="2"/>
        <v>-4226763</v>
      </c>
      <c r="F133" s="37">
        <f t="shared" si="3"/>
        <v>0.33239359870609458</v>
      </c>
      <c r="G133" s="12"/>
    </row>
    <row r="134" spans="1:7" ht="63" customHeight="1" x14ac:dyDescent="0.2">
      <c r="A134" s="10" t="s">
        <v>448</v>
      </c>
      <c r="B134" s="10" t="s">
        <v>449</v>
      </c>
      <c r="C134" s="24">
        <v>603543681</v>
      </c>
      <c r="D134" s="32">
        <v>577798680.12</v>
      </c>
      <c r="E134" s="25">
        <f t="shared" ref="E134:E197" si="4">D134-C134</f>
        <v>-25745000.879999995</v>
      </c>
      <c r="F134" s="36">
        <f t="shared" ref="F134:F197" si="5">D134/C134</f>
        <v>0.95734359965902782</v>
      </c>
      <c r="G134" s="4"/>
    </row>
    <row r="135" spans="1:7" ht="30.75" customHeight="1" x14ac:dyDescent="0.2">
      <c r="A135" s="9" t="s">
        <v>446</v>
      </c>
      <c r="B135" s="9" t="s">
        <v>447</v>
      </c>
      <c r="C135" s="26">
        <v>24968433</v>
      </c>
      <c r="D135" s="34">
        <v>24942112.640000001</v>
      </c>
      <c r="E135" s="27">
        <f t="shared" si="4"/>
        <v>-26320.359999999404</v>
      </c>
      <c r="F135" s="39">
        <f t="shared" si="5"/>
        <v>0.99894585455162532</v>
      </c>
      <c r="G135" s="4"/>
    </row>
    <row r="136" spans="1:7" s="13" customFormat="1" ht="31.5" customHeight="1" x14ac:dyDescent="0.2">
      <c r="A136" s="8" t="s">
        <v>444</v>
      </c>
      <c r="B136" s="8" t="s">
        <v>445</v>
      </c>
      <c r="C136" s="23">
        <v>24864944</v>
      </c>
      <c r="D136" s="38">
        <v>24864943.640000001</v>
      </c>
      <c r="E136" s="28">
        <f t="shared" si="4"/>
        <v>-0.35999999940395355</v>
      </c>
      <c r="F136" s="37">
        <f t="shared" si="5"/>
        <v>0.99999998552178526</v>
      </c>
      <c r="G136" s="12"/>
    </row>
    <row r="137" spans="1:7" s="13" customFormat="1" ht="47.25" x14ac:dyDescent="0.2">
      <c r="A137" s="8" t="s">
        <v>442</v>
      </c>
      <c r="B137" s="8" t="s">
        <v>443</v>
      </c>
      <c r="C137" s="23">
        <v>103489</v>
      </c>
      <c r="D137" s="38">
        <v>77169</v>
      </c>
      <c r="E137" s="28">
        <f t="shared" si="4"/>
        <v>-26320</v>
      </c>
      <c r="F137" s="37">
        <f t="shared" si="5"/>
        <v>0.74567345321725009</v>
      </c>
      <c r="G137" s="12"/>
    </row>
    <row r="138" spans="1:7" ht="31.5" customHeight="1" x14ac:dyDescent="0.2">
      <c r="A138" s="9" t="s">
        <v>440</v>
      </c>
      <c r="B138" s="9" t="s">
        <v>441</v>
      </c>
      <c r="C138" s="26">
        <v>350000</v>
      </c>
      <c r="D138" s="34">
        <v>350000</v>
      </c>
      <c r="E138" s="27">
        <f t="shared" si="4"/>
        <v>0</v>
      </c>
      <c r="F138" s="39">
        <f t="shared" si="5"/>
        <v>1</v>
      </c>
      <c r="G138" s="4"/>
    </row>
    <row r="139" spans="1:7" s="13" customFormat="1" ht="47.25" x14ac:dyDescent="0.2">
      <c r="A139" s="8" t="s">
        <v>438</v>
      </c>
      <c r="B139" s="8" t="s">
        <v>439</v>
      </c>
      <c r="C139" s="23">
        <v>350000</v>
      </c>
      <c r="D139" s="38">
        <v>350000</v>
      </c>
      <c r="E139" s="28">
        <f t="shared" si="4"/>
        <v>0</v>
      </c>
      <c r="F139" s="37">
        <f t="shared" si="5"/>
        <v>1</v>
      </c>
      <c r="G139" s="12"/>
    </row>
    <row r="140" spans="1:7" ht="62.25" customHeight="1" x14ac:dyDescent="0.2">
      <c r="A140" s="9" t="s">
        <v>436</v>
      </c>
      <c r="B140" s="9" t="s">
        <v>437</v>
      </c>
      <c r="C140" s="26">
        <v>11242000</v>
      </c>
      <c r="D140" s="34">
        <v>1523.55</v>
      </c>
      <c r="E140" s="27">
        <f t="shared" si="4"/>
        <v>-11240476.449999999</v>
      </c>
      <c r="F140" s="39">
        <f t="shared" si="5"/>
        <v>1.3552303860523039E-4</v>
      </c>
      <c r="G140" s="4"/>
    </row>
    <row r="141" spans="1:7" s="13" customFormat="1" ht="15.75" x14ac:dyDescent="0.2">
      <c r="A141" s="8" t="s">
        <v>434</v>
      </c>
      <c r="B141" s="8" t="s">
        <v>435</v>
      </c>
      <c r="C141" s="23">
        <v>11242000</v>
      </c>
      <c r="D141" s="38">
        <v>1523.55</v>
      </c>
      <c r="E141" s="28">
        <f t="shared" si="4"/>
        <v>-11240476.449999999</v>
      </c>
      <c r="F141" s="37">
        <f t="shared" si="5"/>
        <v>1.3552303860523039E-4</v>
      </c>
      <c r="G141" s="12"/>
    </row>
    <row r="142" spans="1:7" ht="47.25" customHeight="1" x14ac:dyDescent="0.2">
      <c r="A142" s="9" t="s">
        <v>432</v>
      </c>
      <c r="B142" s="9" t="s">
        <v>433</v>
      </c>
      <c r="C142" s="26">
        <v>565183248</v>
      </c>
      <c r="D142" s="34">
        <v>552505043.92999995</v>
      </c>
      <c r="E142" s="27">
        <f t="shared" si="4"/>
        <v>-12678204.070000052</v>
      </c>
      <c r="F142" s="39">
        <f t="shared" si="5"/>
        <v>0.97756797620087976</v>
      </c>
      <c r="G142" s="4"/>
    </row>
    <row r="143" spans="1:7" s="13" customFormat="1" ht="31.5" customHeight="1" x14ac:dyDescent="0.2">
      <c r="A143" s="8" t="s">
        <v>430</v>
      </c>
      <c r="B143" s="8" t="s">
        <v>431</v>
      </c>
      <c r="C143" s="23">
        <v>502427990</v>
      </c>
      <c r="D143" s="38">
        <v>502427654.94</v>
      </c>
      <c r="E143" s="28">
        <f t="shared" si="4"/>
        <v>-335.06000000238419</v>
      </c>
      <c r="F143" s="37">
        <f t="shared" si="5"/>
        <v>0.99999933311836386</v>
      </c>
      <c r="G143" s="12"/>
    </row>
    <row r="144" spans="1:7" s="13" customFormat="1" ht="78" customHeight="1" x14ac:dyDescent="0.2">
      <c r="A144" s="8" t="s">
        <v>428</v>
      </c>
      <c r="B144" s="8" t="s">
        <v>429</v>
      </c>
      <c r="C144" s="23">
        <v>10362673</v>
      </c>
      <c r="D144" s="38">
        <v>10250463</v>
      </c>
      <c r="E144" s="28">
        <f t="shared" si="4"/>
        <v>-112210</v>
      </c>
      <c r="F144" s="37">
        <f t="shared" si="5"/>
        <v>0.98917171274245552</v>
      </c>
      <c r="G144" s="12"/>
    </row>
    <row r="145" spans="1:7" s="13" customFormat="1" ht="15.75" x14ac:dyDescent="0.2">
      <c r="A145" s="8" t="s">
        <v>426</v>
      </c>
      <c r="B145" s="8" t="s">
        <v>427</v>
      </c>
      <c r="C145" s="23">
        <v>7717613</v>
      </c>
      <c r="D145" s="38">
        <v>7679865</v>
      </c>
      <c r="E145" s="28">
        <f t="shared" si="4"/>
        <v>-37748</v>
      </c>
      <c r="F145" s="37">
        <f t="shared" si="5"/>
        <v>0.99510885036603935</v>
      </c>
      <c r="G145" s="12"/>
    </row>
    <row r="146" spans="1:7" s="13" customFormat="1" ht="31.5" x14ac:dyDescent="0.2">
      <c r="A146" s="8" t="s">
        <v>424</v>
      </c>
      <c r="B146" s="8" t="s">
        <v>425</v>
      </c>
      <c r="C146" s="23">
        <v>940000</v>
      </c>
      <c r="D146" s="38">
        <v>940000</v>
      </c>
      <c r="E146" s="28">
        <f t="shared" si="4"/>
        <v>0</v>
      </c>
      <c r="F146" s="37">
        <f t="shared" si="5"/>
        <v>1</v>
      </c>
      <c r="G146" s="12"/>
    </row>
    <row r="147" spans="1:7" s="13" customFormat="1" ht="31.5" x14ac:dyDescent="0.2">
      <c r="A147" s="8" t="s">
        <v>422</v>
      </c>
      <c r="B147" s="8" t="s">
        <v>423</v>
      </c>
      <c r="C147" s="23">
        <v>6256149</v>
      </c>
      <c r="D147" s="38">
        <v>4639526.8600000003</v>
      </c>
      <c r="E147" s="28">
        <f t="shared" si="4"/>
        <v>-1616622.1399999997</v>
      </c>
      <c r="F147" s="37">
        <f t="shared" si="5"/>
        <v>0.74159468708306031</v>
      </c>
      <c r="G147" s="12"/>
    </row>
    <row r="148" spans="1:7" s="13" customFormat="1" ht="31.5" x14ac:dyDescent="0.2">
      <c r="A148" s="8" t="s">
        <v>420</v>
      </c>
      <c r="B148" s="8" t="s">
        <v>421</v>
      </c>
      <c r="C148" s="23">
        <v>37478823</v>
      </c>
      <c r="D148" s="38">
        <v>26567534.129999999</v>
      </c>
      <c r="E148" s="28">
        <f t="shared" si="4"/>
        <v>-10911288.870000001</v>
      </c>
      <c r="F148" s="37">
        <f t="shared" si="5"/>
        <v>0.70886788867409201</v>
      </c>
      <c r="G148" s="12"/>
    </row>
    <row r="149" spans="1:7" ht="31.5" customHeight="1" x14ac:dyDescent="0.2">
      <c r="A149" s="9" t="s">
        <v>418</v>
      </c>
      <c r="B149" s="9" t="s">
        <v>419</v>
      </c>
      <c r="C149" s="26">
        <v>1800000</v>
      </c>
      <c r="D149" s="35">
        <v>0</v>
      </c>
      <c r="E149" s="27">
        <f t="shared" si="4"/>
        <v>-1800000</v>
      </c>
      <c r="F149" s="39">
        <f t="shared" si="5"/>
        <v>0</v>
      </c>
      <c r="G149" s="4"/>
    </row>
    <row r="150" spans="1:7" s="13" customFormat="1" ht="31.5" x14ac:dyDescent="0.2">
      <c r="A150" s="8" t="s">
        <v>416</v>
      </c>
      <c r="B150" s="8" t="s">
        <v>417</v>
      </c>
      <c r="C150" s="23">
        <v>1800000</v>
      </c>
      <c r="D150" s="40">
        <v>0</v>
      </c>
      <c r="E150" s="28">
        <f t="shared" si="4"/>
        <v>-1800000</v>
      </c>
      <c r="F150" s="37">
        <f t="shared" si="5"/>
        <v>0</v>
      </c>
      <c r="G150" s="12"/>
    </row>
    <row r="151" spans="1:7" ht="31.5" customHeight="1" x14ac:dyDescent="0.2">
      <c r="A151" s="10" t="s">
        <v>414</v>
      </c>
      <c r="B151" s="10" t="s">
        <v>415</v>
      </c>
      <c r="C151" s="24">
        <f>C152+C164+C169+C172+C174</f>
        <v>1863496633</v>
      </c>
      <c r="D151" s="32">
        <v>1838486327.5599999</v>
      </c>
      <c r="E151" s="25">
        <f t="shared" si="4"/>
        <v>-25010305.440000057</v>
      </c>
      <c r="F151" s="36">
        <f t="shared" si="5"/>
        <v>0.98657882982072442</v>
      </c>
      <c r="G151" s="4"/>
    </row>
    <row r="152" spans="1:7" ht="31.5" customHeight="1" x14ac:dyDescent="0.2">
      <c r="A152" s="9" t="s">
        <v>412</v>
      </c>
      <c r="B152" s="9" t="s">
        <v>413</v>
      </c>
      <c r="C152" s="26">
        <f>SUM(C153:C163)</f>
        <v>1775357227</v>
      </c>
      <c r="D152" s="34">
        <v>1773836687.79</v>
      </c>
      <c r="E152" s="27">
        <f t="shared" si="4"/>
        <v>-1520539.2100000381</v>
      </c>
      <c r="F152" s="39">
        <f t="shared" si="5"/>
        <v>0.99914353056000482</v>
      </c>
      <c r="G152" s="4"/>
    </row>
    <row r="153" spans="1:7" s="13" customFormat="1" ht="31.5" x14ac:dyDescent="0.2">
      <c r="A153" s="8" t="s">
        <v>410</v>
      </c>
      <c r="B153" s="8" t="s">
        <v>411</v>
      </c>
      <c r="C153" s="23">
        <v>169492928</v>
      </c>
      <c r="D153" s="38">
        <v>168655649.75999999</v>
      </c>
      <c r="E153" s="28">
        <f t="shared" si="4"/>
        <v>-837278.24000000954</v>
      </c>
      <c r="F153" s="37">
        <f t="shared" si="5"/>
        <v>0.99506009926266648</v>
      </c>
      <c r="G153" s="12"/>
    </row>
    <row r="154" spans="1:7" s="13" customFormat="1" ht="31.5" x14ac:dyDescent="0.2">
      <c r="A154" s="8" t="s">
        <v>408</v>
      </c>
      <c r="B154" s="8" t="s">
        <v>409</v>
      </c>
      <c r="C154" s="23">
        <v>19326485</v>
      </c>
      <c r="D154" s="38">
        <v>19125025.199999999</v>
      </c>
      <c r="E154" s="28">
        <f t="shared" si="4"/>
        <v>-201459.80000000075</v>
      </c>
      <c r="F154" s="37">
        <f t="shared" si="5"/>
        <v>0.98957597307529022</v>
      </c>
      <c r="G154" s="12"/>
    </row>
    <row r="155" spans="1:7" s="13" customFormat="1" ht="31.5" x14ac:dyDescent="0.2">
      <c r="A155" s="8" t="s">
        <v>406</v>
      </c>
      <c r="B155" s="8" t="s">
        <v>407</v>
      </c>
      <c r="C155" s="23">
        <v>1028035</v>
      </c>
      <c r="D155" s="38">
        <v>1028035</v>
      </c>
      <c r="E155" s="28">
        <f t="shared" si="4"/>
        <v>0</v>
      </c>
      <c r="F155" s="37">
        <f t="shared" si="5"/>
        <v>1</v>
      </c>
      <c r="G155" s="12"/>
    </row>
    <row r="156" spans="1:7" s="13" customFormat="1" ht="15.75" x14ac:dyDescent="0.2">
      <c r="A156" s="8" t="s">
        <v>404</v>
      </c>
      <c r="B156" s="8" t="s">
        <v>405</v>
      </c>
      <c r="C156" s="23">
        <v>361509217</v>
      </c>
      <c r="D156" s="38">
        <v>361383449.30000001</v>
      </c>
      <c r="E156" s="28">
        <f t="shared" si="4"/>
        <v>-125767.69999998808</v>
      </c>
      <c r="F156" s="37">
        <f t="shared" si="5"/>
        <v>0.99965210375258573</v>
      </c>
      <c r="G156" s="12"/>
    </row>
    <row r="157" spans="1:7" s="13" customFormat="1" ht="31.5" x14ac:dyDescent="0.2">
      <c r="A157" s="8" t="s">
        <v>402</v>
      </c>
      <c r="B157" s="8" t="s">
        <v>403</v>
      </c>
      <c r="C157" s="23">
        <v>130591289</v>
      </c>
      <c r="D157" s="38">
        <v>130591288.88</v>
      </c>
      <c r="E157" s="28">
        <f t="shared" si="4"/>
        <v>-0.12000000476837158</v>
      </c>
      <c r="F157" s="37">
        <f t="shared" si="5"/>
        <v>0.99999999908110249</v>
      </c>
      <c r="G157" s="12"/>
    </row>
    <row r="158" spans="1:7" s="13" customFormat="1" ht="15.75" x14ac:dyDescent="0.2">
      <c r="A158" s="8" t="s">
        <v>400</v>
      </c>
      <c r="B158" s="8" t="s">
        <v>401</v>
      </c>
      <c r="C158" s="23">
        <v>491072580</v>
      </c>
      <c r="D158" s="38">
        <v>491072579.98000002</v>
      </c>
      <c r="E158" s="28">
        <f t="shared" si="4"/>
        <v>-1.9999980926513672E-2</v>
      </c>
      <c r="F158" s="37">
        <f t="shared" si="5"/>
        <v>0.99999999995927291</v>
      </c>
      <c r="G158" s="12"/>
    </row>
    <row r="159" spans="1:7" s="13" customFormat="1" ht="31.5" x14ac:dyDescent="0.2">
      <c r="A159" s="8" t="s">
        <v>398</v>
      </c>
      <c r="B159" s="8" t="s">
        <v>399</v>
      </c>
      <c r="C159" s="23">
        <v>98198853</v>
      </c>
      <c r="D159" s="38">
        <v>98180853</v>
      </c>
      <c r="E159" s="28">
        <f t="shared" si="4"/>
        <v>-18000</v>
      </c>
      <c r="F159" s="37">
        <f t="shared" si="5"/>
        <v>0.99981669846999133</v>
      </c>
      <c r="G159" s="12"/>
    </row>
    <row r="160" spans="1:7" s="13" customFormat="1" ht="33.75" customHeight="1" x14ac:dyDescent="0.2">
      <c r="A160" s="8" t="s">
        <v>396</v>
      </c>
      <c r="B160" s="8" t="s">
        <v>397</v>
      </c>
      <c r="C160" s="23">
        <v>901925</v>
      </c>
      <c r="D160" s="38">
        <v>699890</v>
      </c>
      <c r="E160" s="28">
        <f t="shared" si="4"/>
        <v>-202035</v>
      </c>
      <c r="F160" s="37">
        <f t="shared" si="5"/>
        <v>0.7759957867893672</v>
      </c>
      <c r="G160" s="12"/>
    </row>
    <row r="161" spans="1:7" s="13" customFormat="1" ht="48" customHeight="1" x14ac:dyDescent="0.2">
      <c r="A161" s="8" t="s">
        <v>394</v>
      </c>
      <c r="B161" s="8" t="s">
        <v>395</v>
      </c>
      <c r="C161" s="23">
        <v>466434647</v>
      </c>
      <c r="D161" s="38">
        <v>466298650</v>
      </c>
      <c r="E161" s="28">
        <f t="shared" si="4"/>
        <v>-135997</v>
      </c>
      <c r="F161" s="37">
        <f t="shared" si="5"/>
        <v>0.99970843289435141</v>
      </c>
      <c r="G161" s="12"/>
    </row>
    <row r="162" spans="1:7" s="13" customFormat="1" ht="15.75" x14ac:dyDescent="0.2">
      <c r="A162" s="8" t="s">
        <v>393</v>
      </c>
      <c r="B162" s="8" t="s">
        <v>380</v>
      </c>
      <c r="C162" s="23">
        <v>34721268</v>
      </c>
      <c r="D162" s="38">
        <v>34721266.670000002</v>
      </c>
      <c r="E162" s="28">
        <f t="shared" si="4"/>
        <v>-1.3299999982118607</v>
      </c>
      <c r="F162" s="37">
        <f t="shared" si="5"/>
        <v>0.99999996169494731</v>
      </c>
      <c r="G162" s="12"/>
    </row>
    <row r="163" spans="1:7" s="13" customFormat="1" ht="15.75" x14ac:dyDescent="0.2">
      <c r="A163" s="8" t="s">
        <v>733</v>
      </c>
      <c r="B163" s="8" t="s">
        <v>734</v>
      </c>
      <c r="C163" s="23">
        <v>2080000</v>
      </c>
      <c r="D163" s="38">
        <v>2080000</v>
      </c>
      <c r="E163" s="28">
        <f t="shared" si="4"/>
        <v>0</v>
      </c>
      <c r="F163" s="37">
        <f t="shared" si="5"/>
        <v>1</v>
      </c>
      <c r="G163" s="12"/>
    </row>
    <row r="164" spans="1:7" ht="31.5" x14ac:dyDescent="0.2">
      <c r="A164" s="9" t="s">
        <v>391</v>
      </c>
      <c r="B164" s="9" t="s">
        <v>392</v>
      </c>
      <c r="C164" s="26">
        <v>49984417</v>
      </c>
      <c r="D164" s="34">
        <v>29744989.079999998</v>
      </c>
      <c r="E164" s="27">
        <f t="shared" si="4"/>
        <v>-20239427.920000002</v>
      </c>
      <c r="F164" s="39">
        <f t="shared" si="5"/>
        <v>0.59508524586772715</v>
      </c>
      <c r="G164" s="4"/>
    </row>
    <row r="165" spans="1:7" s="13" customFormat="1" ht="30.75" customHeight="1" x14ac:dyDescent="0.2">
      <c r="A165" s="8" t="s">
        <v>389</v>
      </c>
      <c r="B165" s="8" t="s">
        <v>390</v>
      </c>
      <c r="C165" s="23">
        <v>6098700</v>
      </c>
      <c r="D165" s="38">
        <v>4493690</v>
      </c>
      <c r="E165" s="28">
        <f t="shared" si="4"/>
        <v>-1605010</v>
      </c>
      <c r="F165" s="37">
        <f t="shared" si="5"/>
        <v>0.73682752061914836</v>
      </c>
      <c r="G165" s="12"/>
    </row>
    <row r="166" spans="1:7" s="13" customFormat="1" ht="30.75" customHeight="1" x14ac:dyDescent="0.2">
      <c r="A166" s="8" t="s">
        <v>387</v>
      </c>
      <c r="B166" s="8" t="s">
        <v>388</v>
      </c>
      <c r="C166" s="23">
        <v>4350304</v>
      </c>
      <c r="D166" s="38">
        <v>2903673.78</v>
      </c>
      <c r="E166" s="28">
        <f t="shared" si="4"/>
        <v>-1446630.2200000002</v>
      </c>
      <c r="F166" s="37">
        <f t="shared" si="5"/>
        <v>0.66746456799340914</v>
      </c>
      <c r="G166" s="12"/>
    </row>
    <row r="167" spans="1:7" s="13" customFormat="1" ht="46.5" customHeight="1" x14ac:dyDescent="0.2">
      <c r="A167" s="8" t="s">
        <v>385</v>
      </c>
      <c r="B167" s="8" t="s">
        <v>386</v>
      </c>
      <c r="C167" s="23">
        <v>37175413</v>
      </c>
      <c r="D167" s="38">
        <v>21787625.300000001</v>
      </c>
      <c r="E167" s="28">
        <f t="shared" si="4"/>
        <v>-15387787.699999999</v>
      </c>
      <c r="F167" s="37">
        <f t="shared" si="5"/>
        <v>0.58607621386748276</v>
      </c>
      <c r="G167" s="12"/>
    </row>
    <row r="168" spans="1:7" s="13" customFormat="1" ht="46.5" customHeight="1" x14ac:dyDescent="0.2">
      <c r="A168" s="8" t="s">
        <v>383</v>
      </c>
      <c r="B168" s="8" t="s">
        <v>384</v>
      </c>
      <c r="C168" s="23">
        <v>2360000</v>
      </c>
      <c r="D168" s="38">
        <v>560000</v>
      </c>
      <c r="E168" s="28">
        <f t="shared" si="4"/>
        <v>-1800000</v>
      </c>
      <c r="F168" s="37">
        <f t="shared" si="5"/>
        <v>0.23728813559322035</v>
      </c>
      <c r="G168" s="12"/>
    </row>
    <row r="169" spans="1:7" ht="17.25" customHeight="1" x14ac:dyDescent="0.2">
      <c r="A169" s="9" t="s">
        <v>381</v>
      </c>
      <c r="B169" s="9" t="s">
        <v>382</v>
      </c>
      <c r="C169" s="26">
        <v>30561895</v>
      </c>
      <c r="D169" s="34">
        <v>30561895</v>
      </c>
      <c r="E169" s="27">
        <f t="shared" si="4"/>
        <v>0</v>
      </c>
      <c r="F169" s="39">
        <f t="shared" si="5"/>
        <v>1</v>
      </c>
      <c r="G169" s="4"/>
    </row>
    <row r="170" spans="1:7" s="13" customFormat="1" ht="15.75" x14ac:dyDescent="0.2">
      <c r="A170" s="8" t="s">
        <v>379</v>
      </c>
      <c r="B170" s="8" t="s">
        <v>380</v>
      </c>
      <c r="C170" s="23">
        <v>24961895</v>
      </c>
      <c r="D170" s="38">
        <v>24961895</v>
      </c>
      <c r="E170" s="28">
        <f t="shared" si="4"/>
        <v>0</v>
      </c>
      <c r="F170" s="37">
        <f t="shared" si="5"/>
        <v>1</v>
      </c>
      <c r="G170" s="12"/>
    </row>
    <row r="171" spans="1:7" s="13" customFormat="1" ht="15.75" x14ac:dyDescent="0.2">
      <c r="A171" s="8" t="s">
        <v>721</v>
      </c>
      <c r="B171" s="8" t="s">
        <v>722</v>
      </c>
      <c r="C171" s="23">
        <v>5600000</v>
      </c>
      <c r="D171" s="38">
        <v>5600000</v>
      </c>
      <c r="E171" s="28">
        <f t="shared" si="4"/>
        <v>0</v>
      </c>
      <c r="F171" s="37">
        <f t="shared" si="5"/>
        <v>1</v>
      </c>
      <c r="G171" s="12"/>
    </row>
    <row r="172" spans="1:7" ht="31.5" customHeight="1" x14ac:dyDescent="0.2">
      <c r="A172" s="9" t="s">
        <v>377</v>
      </c>
      <c r="B172" s="9" t="s">
        <v>378</v>
      </c>
      <c r="C172" s="26">
        <v>3922220</v>
      </c>
      <c r="D172" s="34">
        <v>1801482</v>
      </c>
      <c r="E172" s="27">
        <f t="shared" si="4"/>
        <v>-2120738</v>
      </c>
      <c r="F172" s="39">
        <f t="shared" si="5"/>
        <v>0.45930162000091784</v>
      </c>
      <c r="G172" s="4"/>
    </row>
    <row r="173" spans="1:7" s="13" customFormat="1" ht="47.25" x14ac:dyDescent="0.2">
      <c r="A173" s="8" t="s">
        <v>375</v>
      </c>
      <c r="B173" s="8" t="s">
        <v>376</v>
      </c>
      <c r="C173" s="23">
        <v>3922220</v>
      </c>
      <c r="D173" s="38">
        <v>1801482</v>
      </c>
      <c r="E173" s="28">
        <f t="shared" si="4"/>
        <v>-2120738</v>
      </c>
      <c r="F173" s="37">
        <f t="shared" si="5"/>
        <v>0.45930162000091784</v>
      </c>
      <c r="G173" s="12"/>
    </row>
    <row r="174" spans="1:7" s="15" customFormat="1" ht="94.5" x14ac:dyDescent="0.2">
      <c r="A174" s="9" t="s">
        <v>672</v>
      </c>
      <c r="B174" s="9" t="s">
        <v>673</v>
      </c>
      <c r="C174" s="26">
        <v>3670874</v>
      </c>
      <c r="D174" s="34">
        <v>2541273.69</v>
      </c>
      <c r="E174" s="27">
        <f t="shared" si="4"/>
        <v>-1129600.31</v>
      </c>
      <c r="F174" s="39">
        <f t="shared" si="5"/>
        <v>0.69228028257030882</v>
      </c>
      <c r="G174" s="14"/>
    </row>
    <row r="175" spans="1:7" s="15" customFormat="1" ht="94.5" x14ac:dyDescent="0.2">
      <c r="A175" s="9" t="s">
        <v>707</v>
      </c>
      <c r="B175" s="8" t="s">
        <v>706</v>
      </c>
      <c r="C175" s="23">
        <v>3670874</v>
      </c>
      <c r="D175" s="38">
        <v>2541273.69</v>
      </c>
      <c r="E175" s="28">
        <f t="shared" si="4"/>
        <v>-1129600.31</v>
      </c>
      <c r="F175" s="37">
        <f t="shared" si="5"/>
        <v>0.69228028257030882</v>
      </c>
      <c r="G175" s="14"/>
    </row>
    <row r="176" spans="1:7" ht="33" customHeight="1" x14ac:dyDescent="0.2">
      <c r="A176" s="10" t="s">
        <v>373</v>
      </c>
      <c r="B176" s="10" t="s">
        <v>374</v>
      </c>
      <c r="C176" s="24">
        <v>200673966</v>
      </c>
      <c r="D176" s="32">
        <v>147761739.97999999</v>
      </c>
      <c r="E176" s="25">
        <f t="shared" si="4"/>
        <v>-52912226.020000011</v>
      </c>
      <c r="F176" s="36">
        <f t="shared" si="5"/>
        <v>0.73632740173182198</v>
      </c>
      <c r="G176" s="4"/>
    </row>
    <row r="177" spans="1:7" ht="46.5" customHeight="1" x14ac:dyDescent="0.2">
      <c r="A177" s="9" t="s">
        <v>371</v>
      </c>
      <c r="B177" s="9" t="s">
        <v>372</v>
      </c>
      <c r="C177" s="26">
        <v>109418825</v>
      </c>
      <c r="D177" s="34">
        <v>105674743.76000001</v>
      </c>
      <c r="E177" s="27">
        <f t="shared" si="4"/>
        <v>-3744081.2399999946</v>
      </c>
      <c r="F177" s="39">
        <f t="shared" si="5"/>
        <v>0.96578211071083975</v>
      </c>
      <c r="G177" s="4"/>
    </row>
    <row r="178" spans="1:7" s="13" customFormat="1" ht="47.25" x14ac:dyDescent="0.2">
      <c r="A178" s="8" t="s">
        <v>369</v>
      </c>
      <c r="B178" s="8" t="s">
        <v>370</v>
      </c>
      <c r="C178" s="23">
        <v>1001916</v>
      </c>
      <c r="D178" s="38">
        <v>732156.3</v>
      </c>
      <c r="E178" s="28">
        <f t="shared" si="4"/>
        <v>-269759.69999999995</v>
      </c>
      <c r="F178" s="37">
        <f t="shared" si="5"/>
        <v>0.73075617117602676</v>
      </c>
      <c r="G178" s="12"/>
    </row>
    <row r="179" spans="1:7" s="13" customFormat="1" ht="31.5" x14ac:dyDescent="0.2">
      <c r="A179" s="8" t="s">
        <v>367</v>
      </c>
      <c r="B179" s="8" t="s">
        <v>368</v>
      </c>
      <c r="C179" s="23">
        <v>4976000</v>
      </c>
      <c r="D179" s="38">
        <v>4976000</v>
      </c>
      <c r="E179" s="28">
        <f t="shared" si="4"/>
        <v>0</v>
      </c>
      <c r="F179" s="37">
        <f t="shared" si="5"/>
        <v>1</v>
      </c>
      <c r="G179" s="12"/>
    </row>
    <row r="180" spans="1:7" s="13" customFormat="1" ht="63" customHeight="1" x14ac:dyDescent="0.2">
      <c r="A180" s="8" t="s">
        <v>365</v>
      </c>
      <c r="B180" s="8" t="s">
        <v>366</v>
      </c>
      <c r="C180" s="23">
        <v>2243370</v>
      </c>
      <c r="D180" s="38">
        <v>816583.29</v>
      </c>
      <c r="E180" s="28">
        <f t="shared" si="4"/>
        <v>-1426786.71</v>
      </c>
      <c r="F180" s="37">
        <f t="shared" si="5"/>
        <v>0.36399848888056807</v>
      </c>
      <c r="G180" s="12"/>
    </row>
    <row r="181" spans="1:7" s="13" customFormat="1" ht="47.25" x14ac:dyDescent="0.2">
      <c r="A181" s="8" t="s">
        <v>363</v>
      </c>
      <c r="B181" s="8" t="s">
        <v>364</v>
      </c>
      <c r="C181" s="23">
        <v>697507</v>
      </c>
      <c r="D181" s="38">
        <v>478756</v>
      </c>
      <c r="E181" s="28">
        <f t="shared" si="4"/>
        <v>-218751</v>
      </c>
      <c r="F181" s="37">
        <f t="shared" si="5"/>
        <v>0.68638164204803676</v>
      </c>
      <c r="G181" s="12"/>
    </row>
    <row r="182" spans="1:7" s="13" customFormat="1" ht="31.5" x14ac:dyDescent="0.2">
      <c r="A182" s="8" t="s">
        <v>361</v>
      </c>
      <c r="B182" s="8" t="s">
        <v>362</v>
      </c>
      <c r="C182" s="23">
        <v>5062055</v>
      </c>
      <c r="D182" s="38">
        <v>4528509.75</v>
      </c>
      <c r="E182" s="28">
        <f t="shared" si="4"/>
        <v>-533545.25</v>
      </c>
      <c r="F182" s="37">
        <f t="shared" si="5"/>
        <v>0.89459908080809081</v>
      </c>
      <c r="G182" s="12"/>
    </row>
    <row r="183" spans="1:7" s="13" customFormat="1" ht="31.5" x14ac:dyDescent="0.2">
      <c r="A183" s="8" t="s">
        <v>359</v>
      </c>
      <c r="B183" s="8" t="s">
        <v>360</v>
      </c>
      <c r="C183" s="23">
        <v>2853050</v>
      </c>
      <c r="D183" s="38">
        <v>1653050</v>
      </c>
      <c r="E183" s="28">
        <f t="shared" si="4"/>
        <v>-1200000</v>
      </c>
      <c r="F183" s="37">
        <f t="shared" si="5"/>
        <v>0.57939748689998427</v>
      </c>
      <c r="G183" s="12"/>
    </row>
    <row r="184" spans="1:7" s="13" customFormat="1" ht="47.25" customHeight="1" x14ac:dyDescent="0.2">
      <c r="A184" s="8" t="s">
        <v>357</v>
      </c>
      <c r="B184" s="8" t="s">
        <v>358</v>
      </c>
      <c r="C184" s="23">
        <v>240220</v>
      </c>
      <c r="D184" s="38">
        <v>240129.75</v>
      </c>
      <c r="E184" s="28">
        <f t="shared" si="4"/>
        <v>-90.25</v>
      </c>
      <c r="F184" s="37">
        <f t="shared" si="5"/>
        <v>0.99962430272250435</v>
      </c>
      <c r="G184" s="12"/>
    </row>
    <row r="185" spans="1:7" s="13" customFormat="1" ht="31.5" x14ac:dyDescent="0.2">
      <c r="A185" s="8" t="s">
        <v>355</v>
      </c>
      <c r="B185" s="8" t="s">
        <v>356</v>
      </c>
      <c r="C185" s="23">
        <v>9616916</v>
      </c>
      <c r="D185" s="38">
        <v>9616916</v>
      </c>
      <c r="E185" s="28">
        <f t="shared" si="4"/>
        <v>0</v>
      </c>
      <c r="F185" s="37">
        <f t="shared" si="5"/>
        <v>1</v>
      </c>
      <c r="G185" s="12"/>
    </row>
    <row r="186" spans="1:7" s="13" customFormat="1" ht="31.5" x14ac:dyDescent="0.2">
      <c r="A186" s="8" t="s">
        <v>752</v>
      </c>
      <c r="B186" s="8" t="s">
        <v>753</v>
      </c>
      <c r="C186" s="23">
        <v>50000</v>
      </c>
      <c r="D186" s="38">
        <v>49666.67</v>
      </c>
      <c r="E186" s="28">
        <f t="shared" si="4"/>
        <v>-333.33000000000175</v>
      </c>
      <c r="F186" s="37">
        <f t="shared" si="5"/>
        <v>0.99333339999999992</v>
      </c>
      <c r="G186" s="12"/>
    </row>
    <row r="187" spans="1:7" s="13" customFormat="1" ht="31.5" x14ac:dyDescent="0.2">
      <c r="A187" s="8" t="s">
        <v>353</v>
      </c>
      <c r="B187" s="8" t="s">
        <v>354</v>
      </c>
      <c r="C187" s="23">
        <v>82677791</v>
      </c>
      <c r="D187" s="38">
        <v>82582976</v>
      </c>
      <c r="E187" s="28">
        <f t="shared" si="4"/>
        <v>-94815</v>
      </c>
      <c r="F187" s="37">
        <f t="shared" si="5"/>
        <v>0.99885319867822786</v>
      </c>
      <c r="G187" s="12"/>
    </row>
    <row r="188" spans="1:7" ht="31.5" customHeight="1" x14ac:dyDescent="0.2">
      <c r="A188" s="9" t="s">
        <v>351</v>
      </c>
      <c r="B188" s="9" t="s">
        <v>352</v>
      </c>
      <c r="C188" s="26">
        <v>91255141</v>
      </c>
      <c r="D188" s="34">
        <v>42086996.219999999</v>
      </c>
      <c r="E188" s="27">
        <f t="shared" si="4"/>
        <v>-49168144.780000001</v>
      </c>
      <c r="F188" s="39">
        <f t="shared" si="5"/>
        <v>0.46120137187668142</v>
      </c>
      <c r="G188" s="4"/>
    </row>
    <row r="189" spans="1:7" s="13" customFormat="1" ht="15" customHeight="1" x14ac:dyDescent="0.2">
      <c r="A189" s="8" t="s">
        <v>349</v>
      </c>
      <c r="B189" s="8" t="s">
        <v>350</v>
      </c>
      <c r="C189" s="23">
        <v>91255141</v>
      </c>
      <c r="D189" s="38">
        <v>42086996.219999999</v>
      </c>
      <c r="E189" s="28">
        <f t="shared" si="4"/>
        <v>-49168144.780000001</v>
      </c>
      <c r="F189" s="37">
        <f t="shared" si="5"/>
        <v>0.46120137187668142</v>
      </c>
      <c r="G189" s="12"/>
    </row>
    <row r="190" spans="1:7" s="13" customFormat="1" ht="31.5" hidden="1" x14ac:dyDescent="0.2">
      <c r="A190" s="8" t="s">
        <v>347</v>
      </c>
      <c r="B190" s="8" t="s">
        <v>348</v>
      </c>
      <c r="C190" s="23"/>
      <c r="D190" s="23"/>
      <c r="E190" s="28">
        <f t="shared" si="4"/>
        <v>0</v>
      </c>
      <c r="F190" s="37" t="e">
        <f t="shared" si="5"/>
        <v>#DIV/0!</v>
      </c>
      <c r="G190" s="12"/>
    </row>
    <row r="191" spans="1:7" ht="31.5" customHeight="1" x14ac:dyDescent="0.2">
      <c r="A191" s="10" t="s">
        <v>345</v>
      </c>
      <c r="B191" s="10" t="s">
        <v>346</v>
      </c>
      <c r="C191" s="24">
        <v>532682732</v>
      </c>
      <c r="D191" s="32">
        <v>523720960.14999998</v>
      </c>
      <c r="E191" s="25">
        <f t="shared" si="4"/>
        <v>-8961771.8500000238</v>
      </c>
      <c r="F191" s="36">
        <f t="shared" si="5"/>
        <v>0.9831761547509672</v>
      </c>
      <c r="G191" s="4"/>
    </row>
    <row r="192" spans="1:7" ht="31.5" customHeight="1" x14ac:dyDescent="0.2">
      <c r="A192" s="9" t="s">
        <v>343</v>
      </c>
      <c r="B192" s="9" t="s">
        <v>344</v>
      </c>
      <c r="C192" s="26">
        <v>328964452</v>
      </c>
      <c r="D192" s="34">
        <v>320852282.61000001</v>
      </c>
      <c r="E192" s="27">
        <f t="shared" si="4"/>
        <v>-8112169.3899999857</v>
      </c>
      <c r="F192" s="39">
        <f t="shared" si="5"/>
        <v>0.97534028573397347</v>
      </c>
      <c r="G192" s="4"/>
    </row>
    <row r="193" spans="1:7" s="13" customFormat="1" ht="31.5" x14ac:dyDescent="0.2">
      <c r="A193" s="8" t="s">
        <v>341</v>
      </c>
      <c r="B193" s="8" t="s">
        <v>342</v>
      </c>
      <c r="C193" s="23">
        <v>34696840</v>
      </c>
      <c r="D193" s="38">
        <v>30411752.609999999</v>
      </c>
      <c r="E193" s="28">
        <f t="shared" si="4"/>
        <v>-4285087.3900000006</v>
      </c>
      <c r="F193" s="37">
        <f t="shared" si="5"/>
        <v>0.87649920309745788</v>
      </c>
      <c r="G193" s="12"/>
    </row>
    <row r="194" spans="1:7" s="13" customFormat="1" ht="31.5" x14ac:dyDescent="0.2">
      <c r="A194" s="8" t="s">
        <v>339</v>
      </c>
      <c r="B194" s="8" t="s">
        <v>340</v>
      </c>
      <c r="C194" s="23">
        <v>42994901</v>
      </c>
      <c r="D194" s="38">
        <v>41459167.119999997</v>
      </c>
      <c r="E194" s="28">
        <f t="shared" si="4"/>
        <v>-1535733.8800000027</v>
      </c>
      <c r="F194" s="37">
        <f t="shared" si="5"/>
        <v>0.96428102299851781</v>
      </c>
      <c r="G194" s="12"/>
    </row>
    <row r="195" spans="1:7" s="13" customFormat="1" ht="47.25" customHeight="1" x14ac:dyDescent="0.2">
      <c r="A195" s="8" t="s">
        <v>337</v>
      </c>
      <c r="B195" s="8" t="s">
        <v>338</v>
      </c>
      <c r="C195" s="23">
        <v>16195356</v>
      </c>
      <c r="D195" s="38">
        <v>16195356</v>
      </c>
      <c r="E195" s="28">
        <f t="shared" si="4"/>
        <v>0</v>
      </c>
      <c r="F195" s="37">
        <f t="shared" si="5"/>
        <v>1</v>
      </c>
      <c r="G195" s="12"/>
    </row>
    <row r="196" spans="1:7" s="13" customFormat="1" ht="31.5" x14ac:dyDescent="0.2">
      <c r="A196" s="8" t="s">
        <v>335</v>
      </c>
      <c r="B196" s="8" t="s">
        <v>336</v>
      </c>
      <c r="C196" s="23">
        <v>151448265</v>
      </c>
      <c r="D196" s="38">
        <v>151447764.09999999</v>
      </c>
      <c r="E196" s="28">
        <f t="shared" si="4"/>
        <v>-500.90000000596046</v>
      </c>
      <c r="F196" s="37">
        <f t="shared" si="5"/>
        <v>0.99999669259994495</v>
      </c>
      <c r="G196" s="12"/>
    </row>
    <row r="197" spans="1:7" s="13" customFormat="1" ht="31.5" x14ac:dyDescent="0.2">
      <c r="A197" s="8" t="s">
        <v>723</v>
      </c>
      <c r="B197" s="8" t="s">
        <v>724</v>
      </c>
      <c r="C197" s="23">
        <v>57600000</v>
      </c>
      <c r="D197" s="38">
        <v>56174386.140000001</v>
      </c>
      <c r="E197" s="28">
        <f t="shared" si="4"/>
        <v>-1425613.8599999994</v>
      </c>
      <c r="F197" s="37">
        <f t="shared" si="5"/>
        <v>0.97524975937500002</v>
      </c>
      <c r="G197" s="12"/>
    </row>
    <row r="198" spans="1:7" s="13" customFormat="1" ht="15.75" customHeight="1" x14ac:dyDescent="0.2">
      <c r="A198" s="8" t="s">
        <v>334</v>
      </c>
      <c r="B198" s="8" t="s">
        <v>329</v>
      </c>
      <c r="C198" s="23">
        <v>26029090</v>
      </c>
      <c r="D198" s="38">
        <v>25163856.640000001</v>
      </c>
      <c r="E198" s="28">
        <f t="shared" ref="E198:E261" si="6">D198-C198</f>
        <v>-865233.3599999994</v>
      </c>
      <c r="F198" s="37">
        <f t="shared" ref="F198:F261" si="7">D198/C198</f>
        <v>0.96675898542745831</v>
      </c>
      <c r="G198" s="12"/>
    </row>
    <row r="199" spans="1:7" ht="47.25" x14ac:dyDescent="0.2">
      <c r="A199" s="9" t="s">
        <v>332</v>
      </c>
      <c r="B199" s="9" t="s">
        <v>333</v>
      </c>
      <c r="C199" s="26">
        <v>203718280</v>
      </c>
      <c r="D199" s="34">
        <v>202868677.53999999</v>
      </c>
      <c r="E199" s="27">
        <f t="shared" si="6"/>
        <v>-849602.46000000834</v>
      </c>
      <c r="F199" s="39">
        <f t="shared" si="7"/>
        <v>0.99582952271146208</v>
      </c>
      <c r="G199" s="4"/>
    </row>
    <row r="200" spans="1:7" s="13" customFormat="1" ht="15.75" x14ac:dyDescent="0.2">
      <c r="A200" s="8" t="s">
        <v>330</v>
      </c>
      <c r="B200" s="8" t="s">
        <v>331</v>
      </c>
      <c r="C200" s="23">
        <v>133198580</v>
      </c>
      <c r="D200" s="38">
        <v>132348977.54000001</v>
      </c>
      <c r="E200" s="28">
        <f t="shared" si="6"/>
        <v>-849602.45999999344</v>
      </c>
      <c r="F200" s="37">
        <f t="shared" si="7"/>
        <v>0.99362153515450391</v>
      </c>
      <c r="G200" s="12"/>
    </row>
    <row r="201" spans="1:7" s="13" customFormat="1" ht="16.5" customHeight="1" x14ac:dyDescent="0.2">
      <c r="A201" s="8" t="s">
        <v>328</v>
      </c>
      <c r="B201" s="8" t="s">
        <v>329</v>
      </c>
      <c r="C201" s="23">
        <v>70519700</v>
      </c>
      <c r="D201" s="38">
        <v>70519700</v>
      </c>
      <c r="E201" s="28">
        <f t="shared" si="6"/>
        <v>0</v>
      </c>
      <c r="F201" s="37">
        <f t="shared" si="7"/>
        <v>1</v>
      </c>
      <c r="G201" s="12"/>
    </row>
    <row r="202" spans="1:7" ht="31.5" customHeight="1" x14ac:dyDescent="0.2">
      <c r="A202" s="10" t="s">
        <v>326</v>
      </c>
      <c r="B202" s="10" t="s">
        <v>327</v>
      </c>
      <c r="C202" s="24">
        <v>2385923520</v>
      </c>
      <c r="D202" s="32">
        <v>1921601050.1500001</v>
      </c>
      <c r="E202" s="25">
        <f t="shared" si="6"/>
        <v>-464322469.8499999</v>
      </c>
      <c r="F202" s="36">
        <f t="shared" si="7"/>
        <v>0.80539088283517157</v>
      </c>
      <c r="G202" s="4"/>
    </row>
    <row r="203" spans="1:7" ht="32.25" customHeight="1" x14ac:dyDescent="0.2">
      <c r="A203" s="9" t="s">
        <v>324</v>
      </c>
      <c r="B203" s="9" t="s">
        <v>325</v>
      </c>
      <c r="C203" s="26">
        <v>299081979</v>
      </c>
      <c r="D203" s="34">
        <v>263013123.47999999</v>
      </c>
      <c r="E203" s="27">
        <f t="shared" si="6"/>
        <v>-36068855.520000011</v>
      </c>
      <c r="F203" s="39">
        <f t="shared" si="7"/>
        <v>0.87940144156930289</v>
      </c>
      <c r="G203" s="4"/>
    </row>
    <row r="204" spans="1:7" s="13" customFormat="1" ht="31.5" x14ac:dyDescent="0.2">
      <c r="A204" s="8" t="s">
        <v>322</v>
      </c>
      <c r="B204" s="8" t="s">
        <v>323</v>
      </c>
      <c r="C204" s="23">
        <v>49683097</v>
      </c>
      <c r="D204" s="38">
        <v>16742482.460000001</v>
      </c>
      <c r="E204" s="28">
        <f t="shared" si="6"/>
        <v>-32940614.539999999</v>
      </c>
      <c r="F204" s="37">
        <f t="shared" si="7"/>
        <v>0.33698548341300061</v>
      </c>
      <c r="G204" s="12"/>
    </row>
    <row r="205" spans="1:7" s="13" customFormat="1" ht="15.75" x14ac:dyDescent="0.2">
      <c r="A205" s="8" t="s">
        <v>320</v>
      </c>
      <c r="B205" s="8" t="s">
        <v>321</v>
      </c>
      <c r="C205" s="23">
        <v>10984688</v>
      </c>
      <c r="D205" s="38">
        <v>10984687.99</v>
      </c>
      <c r="E205" s="28">
        <f t="shared" si="6"/>
        <v>-9.9999997764825821E-3</v>
      </c>
      <c r="F205" s="37">
        <f t="shared" si="7"/>
        <v>0.99999999908964188</v>
      </c>
      <c r="G205" s="12"/>
    </row>
    <row r="206" spans="1:7" s="13" customFormat="1" ht="15.75" x14ac:dyDescent="0.2">
      <c r="A206" s="8" t="s">
        <v>318</v>
      </c>
      <c r="B206" s="8" t="s">
        <v>319</v>
      </c>
      <c r="C206" s="23">
        <v>238414194</v>
      </c>
      <c r="D206" s="38">
        <v>235285953.03</v>
      </c>
      <c r="E206" s="28">
        <f t="shared" si="6"/>
        <v>-3128240.9699999988</v>
      </c>
      <c r="F206" s="37">
        <f t="shared" si="7"/>
        <v>0.98687896505859884</v>
      </c>
      <c r="G206" s="12"/>
    </row>
    <row r="207" spans="1:7" s="15" customFormat="1" ht="32.25" customHeight="1" x14ac:dyDescent="0.2">
      <c r="A207" s="9" t="s">
        <v>709</v>
      </c>
      <c r="B207" s="9" t="s">
        <v>708</v>
      </c>
      <c r="C207" s="26">
        <v>974407</v>
      </c>
      <c r="D207" s="34">
        <v>974407</v>
      </c>
      <c r="E207" s="27">
        <f t="shared" si="6"/>
        <v>0</v>
      </c>
      <c r="F207" s="39">
        <f t="shared" si="7"/>
        <v>1</v>
      </c>
      <c r="G207" s="14"/>
    </row>
    <row r="208" spans="1:7" s="13" customFormat="1" ht="47.25" x14ac:dyDescent="0.2">
      <c r="A208" s="8" t="s">
        <v>710</v>
      </c>
      <c r="B208" s="8" t="s">
        <v>711</v>
      </c>
      <c r="C208" s="23">
        <v>974407</v>
      </c>
      <c r="D208" s="38">
        <v>974407</v>
      </c>
      <c r="E208" s="28">
        <f t="shared" si="6"/>
        <v>0</v>
      </c>
      <c r="F208" s="37">
        <f t="shared" si="7"/>
        <v>1</v>
      </c>
      <c r="G208" s="12"/>
    </row>
    <row r="209" spans="1:7" ht="47.25" customHeight="1" x14ac:dyDescent="0.2">
      <c r="A209" s="9" t="s">
        <v>316</v>
      </c>
      <c r="B209" s="9" t="s">
        <v>317</v>
      </c>
      <c r="C209" s="26">
        <v>1816860206</v>
      </c>
      <c r="D209" s="34">
        <v>1450269273.54</v>
      </c>
      <c r="E209" s="27">
        <f t="shared" si="6"/>
        <v>-366590932.46000004</v>
      </c>
      <c r="F209" s="39">
        <f t="shared" si="7"/>
        <v>0.79822832199782356</v>
      </c>
      <c r="G209" s="4"/>
    </row>
    <row r="210" spans="1:7" s="13" customFormat="1" ht="31.5" x14ac:dyDescent="0.2">
      <c r="A210" s="8" t="s">
        <v>314</v>
      </c>
      <c r="B210" s="8" t="s">
        <v>315</v>
      </c>
      <c r="C210" s="23">
        <v>1573124817</v>
      </c>
      <c r="D210" s="38">
        <v>1265952750.1400001</v>
      </c>
      <c r="E210" s="28">
        <f t="shared" si="6"/>
        <v>-307172066.8599999</v>
      </c>
      <c r="F210" s="37">
        <f t="shared" si="7"/>
        <v>0.80473763839935664</v>
      </c>
      <c r="G210" s="12"/>
    </row>
    <row r="211" spans="1:7" s="13" customFormat="1" ht="62.25" customHeight="1" x14ac:dyDescent="0.2">
      <c r="A211" s="8" t="s">
        <v>312</v>
      </c>
      <c r="B211" s="8" t="s">
        <v>313</v>
      </c>
      <c r="C211" s="23">
        <v>24878419</v>
      </c>
      <c r="D211" s="38">
        <v>23293590.890000001</v>
      </c>
      <c r="E211" s="28">
        <f t="shared" si="6"/>
        <v>-1584828.1099999994</v>
      </c>
      <c r="F211" s="37">
        <f t="shared" si="7"/>
        <v>0.93629707297718556</v>
      </c>
      <c r="G211" s="12"/>
    </row>
    <row r="212" spans="1:7" s="13" customFormat="1" ht="30.75" hidden="1" customHeight="1" x14ac:dyDescent="0.2">
      <c r="A212" s="8" t="s">
        <v>310</v>
      </c>
      <c r="B212" s="8" t="s">
        <v>311</v>
      </c>
      <c r="C212" s="23"/>
      <c r="D212" s="23"/>
      <c r="E212" s="28">
        <f t="shared" si="6"/>
        <v>0</v>
      </c>
      <c r="F212" s="37"/>
      <c r="G212" s="12"/>
    </row>
    <row r="213" spans="1:7" s="13" customFormat="1" ht="30.75" customHeight="1" x14ac:dyDescent="0.2">
      <c r="A213" s="8" t="s">
        <v>712</v>
      </c>
      <c r="B213" s="8" t="s">
        <v>713</v>
      </c>
      <c r="C213" s="23">
        <v>50000000</v>
      </c>
      <c r="D213" s="38">
        <v>13000000</v>
      </c>
      <c r="E213" s="28">
        <f t="shared" si="6"/>
        <v>-37000000</v>
      </c>
      <c r="F213" s="37">
        <f t="shared" si="7"/>
        <v>0.26</v>
      </c>
      <c r="G213" s="12"/>
    </row>
    <row r="214" spans="1:7" s="13" customFormat="1" ht="32.25" customHeight="1" x14ac:dyDescent="0.2">
      <c r="A214" s="8" t="s">
        <v>308</v>
      </c>
      <c r="B214" s="8" t="s">
        <v>309</v>
      </c>
      <c r="C214" s="23">
        <v>137295970</v>
      </c>
      <c r="D214" s="38">
        <v>116823662.3</v>
      </c>
      <c r="E214" s="28">
        <f t="shared" si="6"/>
        <v>-20472307.700000003</v>
      </c>
      <c r="F214" s="37">
        <f t="shared" si="7"/>
        <v>0.8508892307618352</v>
      </c>
      <c r="G214" s="12"/>
    </row>
    <row r="215" spans="1:7" s="13" customFormat="1" ht="32.25" customHeight="1" x14ac:dyDescent="0.2">
      <c r="A215" s="8" t="s">
        <v>306</v>
      </c>
      <c r="B215" s="8" t="s">
        <v>307</v>
      </c>
      <c r="C215" s="23">
        <v>31561000</v>
      </c>
      <c r="D215" s="38">
        <v>31199270.210000001</v>
      </c>
      <c r="E215" s="28">
        <f t="shared" si="6"/>
        <v>-361729.78999999911</v>
      </c>
      <c r="F215" s="37">
        <f t="shared" si="7"/>
        <v>0.98853870948322298</v>
      </c>
      <c r="G215" s="12"/>
    </row>
    <row r="216" spans="1:7" ht="47.25" hidden="1" customHeight="1" x14ac:dyDescent="0.2">
      <c r="A216" s="9" t="s">
        <v>304</v>
      </c>
      <c r="B216" s="9" t="s">
        <v>305</v>
      </c>
      <c r="C216" s="26"/>
      <c r="D216" s="26"/>
      <c r="E216" s="28">
        <f t="shared" si="6"/>
        <v>0</v>
      </c>
      <c r="F216" s="37" t="e">
        <f t="shared" si="7"/>
        <v>#DIV/0!</v>
      </c>
      <c r="G216" s="4"/>
    </row>
    <row r="217" spans="1:7" s="13" customFormat="1" ht="31.5" hidden="1" x14ac:dyDescent="0.2">
      <c r="A217" s="8" t="s">
        <v>302</v>
      </c>
      <c r="B217" s="8" t="s">
        <v>303</v>
      </c>
      <c r="C217" s="23"/>
      <c r="D217" s="23"/>
      <c r="E217" s="28">
        <f t="shared" si="6"/>
        <v>0</v>
      </c>
      <c r="F217" s="37" t="e">
        <f t="shared" si="7"/>
        <v>#DIV/0!</v>
      </c>
      <c r="G217" s="12"/>
    </row>
    <row r="218" spans="1:7" ht="47.25" customHeight="1" x14ac:dyDescent="0.2">
      <c r="A218" s="9" t="s">
        <v>300</v>
      </c>
      <c r="B218" s="9" t="s">
        <v>301</v>
      </c>
      <c r="C218" s="26">
        <v>264321196</v>
      </c>
      <c r="D218" s="34">
        <v>202992913.88999999</v>
      </c>
      <c r="E218" s="27">
        <f t="shared" si="6"/>
        <v>-61328282.110000014</v>
      </c>
      <c r="F218" s="39">
        <f t="shared" si="7"/>
        <v>0.76797819078421536</v>
      </c>
      <c r="G218" s="4"/>
    </row>
    <row r="219" spans="1:7" s="13" customFormat="1" ht="31.5" x14ac:dyDescent="0.2">
      <c r="A219" s="8" t="s">
        <v>298</v>
      </c>
      <c r="B219" s="8" t="s">
        <v>299</v>
      </c>
      <c r="C219" s="23">
        <v>53187213</v>
      </c>
      <c r="D219" s="38">
        <v>50548153.670000002</v>
      </c>
      <c r="E219" s="28">
        <f t="shared" si="6"/>
        <v>-2639059.3299999982</v>
      </c>
      <c r="F219" s="37">
        <f t="shared" si="7"/>
        <v>0.95038169550263896</v>
      </c>
      <c r="G219" s="12"/>
    </row>
    <row r="220" spans="1:7" s="13" customFormat="1" ht="48" customHeight="1" x14ac:dyDescent="0.2">
      <c r="A220" s="8" t="s">
        <v>296</v>
      </c>
      <c r="B220" s="8" t="s">
        <v>297</v>
      </c>
      <c r="C220" s="23">
        <v>188508983</v>
      </c>
      <c r="D220" s="38">
        <v>129819760.22</v>
      </c>
      <c r="E220" s="28">
        <f t="shared" si="6"/>
        <v>-58689222.780000001</v>
      </c>
      <c r="F220" s="37">
        <f t="shared" si="7"/>
        <v>0.68866617470425795</v>
      </c>
      <c r="G220" s="12"/>
    </row>
    <row r="221" spans="1:7" s="13" customFormat="1" ht="48" customHeight="1" x14ac:dyDescent="0.2">
      <c r="A221" s="8" t="s">
        <v>686</v>
      </c>
      <c r="B221" s="8" t="s">
        <v>687</v>
      </c>
      <c r="C221" s="23">
        <v>22625000</v>
      </c>
      <c r="D221" s="38">
        <v>22625000</v>
      </c>
      <c r="E221" s="28">
        <f t="shared" si="6"/>
        <v>0</v>
      </c>
      <c r="F221" s="37">
        <f t="shared" si="7"/>
        <v>1</v>
      </c>
      <c r="G221" s="12"/>
    </row>
    <row r="222" spans="1:7" s="15" customFormat="1" ht="33" customHeight="1" x14ac:dyDescent="0.2">
      <c r="A222" s="9" t="s">
        <v>762</v>
      </c>
      <c r="B222" s="9" t="s">
        <v>763</v>
      </c>
      <c r="C222" s="26">
        <v>4685732</v>
      </c>
      <c r="D222" s="34">
        <v>4351332.24</v>
      </c>
      <c r="E222" s="27">
        <f t="shared" si="6"/>
        <v>-334399.75999999978</v>
      </c>
      <c r="F222" s="39">
        <f t="shared" si="7"/>
        <v>0.92863446735750155</v>
      </c>
      <c r="G222" s="14"/>
    </row>
    <row r="223" spans="1:7" s="13" customFormat="1" ht="33" customHeight="1" x14ac:dyDescent="0.2">
      <c r="A223" s="8" t="s">
        <v>764</v>
      </c>
      <c r="B223" s="8" t="s">
        <v>765</v>
      </c>
      <c r="C223" s="23">
        <v>4685732</v>
      </c>
      <c r="D223" s="38">
        <v>4351332.24</v>
      </c>
      <c r="E223" s="28">
        <f t="shared" si="6"/>
        <v>-334399.75999999978</v>
      </c>
      <c r="F223" s="37">
        <f t="shared" si="7"/>
        <v>0.92863446735750155</v>
      </c>
      <c r="G223" s="12"/>
    </row>
    <row r="224" spans="1:7" ht="31.5" customHeight="1" x14ac:dyDescent="0.2">
      <c r="A224" s="10" t="s">
        <v>294</v>
      </c>
      <c r="B224" s="10" t="s">
        <v>295</v>
      </c>
      <c r="C224" s="24">
        <v>498599565</v>
      </c>
      <c r="D224" s="32">
        <v>454854242.00999999</v>
      </c>
      <c r="E224" s="25">
        <f t="shared" si="6"/>
        <v>-43745322.99000001</v>
      </c>
      <c r="F224" s="36">
        <f t="shared" si="7"/>
        <v>0.91226361581362392</v>
      </c>
      <c r="G224" s="4"/>
    </row>
    <row r="225" spans="1:7" ht="30.75" customHeight="1" x14ac:dyDescent="0.2">
      <c r="A225" s="9" t="s">
        <v>292</v>
      </c>
      <c r="B225" s="9" t="s">
        <v>293</v>
      </c>
      <c r="C225" s="26">
        <v>56625895</v>
      </c>
      <c r="D225" s="34">
        <v>34565800</v>
      </c>
      <c r="E225" s="27">
        <f t="shared" si="6"/>
        <v>-22060095</v>
      </c>
      <c r="F225" s="39">
        <f t="shared" si="7"/>
        <v>0.61042390588263551</v>
      </c>
      <c r="G225" s="4"/>
    </row>
    <row r="226" spans="1:7" s="13" customFormat="1" ht="30.75" customHeight="1" x14ac:dyDescent="0.2">
      <c r="A226" s="8" t="s">
        <v>290</v>
      </c>
      <c r="B226" s="8" t="s">
        <v>291</v>
      </c>
      <c r="C226" s="23">
        <v>17500000</v>
      </c>
      <c r="D226" s="38">
        <v>17500000</v>
      </c>
      <c r="E226" s="28">
        <f t="shared" si="6"/>
        <v>0</v>
      </c>
      <c r="F226" s="37">
        <f t="shared" si="7"/>
        <v>1</v>
      </c>
      <c r="G226" s="12"/>
    </row>
    <row r="227" spans="1:7" s="13" customFormat="1" ht="31.5" x14ac:dyDescent="0.2">
      <c r="A227" s="8" t="s">
        <v>288</v>
      </c>
      <c r="B227" s="8" t="s">
        <v>289</v>
      </c>
      <c r="C227" s="23">
        <v>18216100</v>
      </c>
      <c r="D227" s="38">
        <v>17065800</v>
      </c>
      <c r="E227" s="28">
        <f t="shared" si="6"/>
        <v>-1150300</v>
      </c>
      <c r="F227" s="37">
        <f t="shared" si="7"/>
        <v>0.9368525644896547</v>
      </c>
      <c r="G227" s="12"/>
    </row>
    <row r="228" spans="1:7" s="13" customFormat="1" ht="47.25" x14ac:dyDescent="0.2">
      <c r="A228" s="8" t="s">
        <v>286</v>
      </c>
      <c r="B228" s="8" t="s">
        <v>287</v>
      </c>
      <c r="C228" s="23">
        <v>20909795</v>
      </c>
      <c r="D228" s="23">
        <v>0</v>
      </c>
      <c r="E228" s="28">
        <f t="shared" si="6"/>
        <v>-20909795</v>
      </c>
      <c r="F228" s="37">
        <f t="shared" si="7"/>
        <v>0</v>
      </c>
      <c r="G228" s="12"/>
    </row>
    <row r="229" spans="1:7" ht="30.75" customHeight="1" x14ac:dyDescent="0.2">
      <c r="A229" s="9" t="s">
        <v>284</v>
      </c>
      <c r="B229" s="9" t="s">
        <v>285</v>
      </c>
      <c r="C229" s="26">
        <v>395307521</v>
      </c>
      <c r="D229" s="34">
        <v>381881152.35000002</v>
      </c>
      <c r="E229" s="27">
        <f t="shared" si="6"/>
        <v>-13426368.649999976</v>
      </c>
      <c r="F229" s="39">
        <f t="shared" si="7"/>
        <v>0.96603563570954676</v>
      </c>
      <c r="G229" s="4"/>
    </row>
    <row r="230" spans="1:7" s="13" customFormat="1" ht="31.5" x14ac:dyDescent="0.2">
      <c r="A230" s="8" t="s">
        <v>282</v>
      </c>
      <c r="B230" s="8" t="s">
        <v>283</v>
      </c>
      <c r="C230" s="23">
        <v>14880740</v>
      </c>
      <c r="D230" s="38">
        <v>6004739.3499999996</v>
      </c>
      <c r="E230" s="28">
        <f t="shared" si="6"/>
        <v>-8876000.6500000004</v>
      </c>
      <c r="F230" s="37">
        <f t="shared" si="7"/>
        <v>0.40352424341800203</v>
      </c>
      <c r="G230" s="12"/>
    </row>
    <row r="231" spans="1:7" s="13" customFormat="1" ht="47.25" x14ac:dyDescent="0.2">
      <c r="A231" s="8" t="s">
        <v>280</v>
      </c>
      <c r="B231" s="8" t="s">
        <v>281</v>
      </c>
      <c r="C231" s="23">
        <v>3698029</v>
      </c>
      <c r="D231" s="23">
        <v>0</v>
      </c>
      <c r="E231" s="28">
        <f t="shared" si="6"/>
        <v>-3698029</v>
      </c>
      <c r="F231" s="37">
        <f t="shared" si="7"/>
        <v>0</v>
      </c>
      <c r="G231" s="12"/>
    </row>
    <row r="232" spans="1:7" s="13" customFormat="1" ht="46.5" customHeight="1" x14ac:dyDescent="0.2">
      <c r="A232" s="8" t="s">
        <v>278</v>
      </c>
      <c r="B232" s="8" t="s">
        <v>279</v>
      </c>
      <c r="C232" s="23">
        <v>25135522</v>
      </c>
      <c r="D232" s="38">
        <v>25135520.850000001</v>
      </c>
      <c r="E232" s="28">
        <f t="shared" si="6"/>
        <v>-1.1499999985098839</v>
      </c>
      <c r="F232" s="37">
        <f t="shared" si="7"/>
        <v>0.99999995424801602</v>
      </c>
      <c r="G232" s="12"/>
    </row>
    <row r="233" spans="1:7" s="13" customFormat="1" ht="30.75" customHeight="1" x14ac:dyDescent="0.2">
      <c r="A233" s="8" t="s">
        <v>276</v>
      </c>
      <c r="B233" s="8" t="s">
        <v>277</v>
      </c>
      <c r="C233" s="23">
        <v>340035874</v>
      </c>
      <c r="D233" s="38">
        <v>340035870.98000002</v>
      </c>
      <c r="E233" s="28">
        <f t="shared" si="6"/>
        <v>-3.0199999809265137</v>
      </c>
      <c r="F233" s="37">
        <f t="shared" si="7"/>
        <v>0.99999999111858417</v>
      </c>
      <c r="G233" s="12"/>
    </row>
    <row r="234" spans="1:7" s="13" customFormat="1" ht="15.75" x14ac:dyDescent="0.2">
      <c r="A234" s="8" t="s">
        <v>274</v>
      </c>
      <c r="B234" s="8" t="s">
        <v>275</v>
      </c>
      <c r="C234" s="23">
        <v>11557356</v>
      </c>
      <c r="D234" s="38">
        <v>10705021.17</v>
      </c>
      <c r="E234" s="28">
        <f t="shared" si="6"/>
        <v>-852334.83000000007</v>
      </c>
      <c r="F234" s="37">
        <f t="shared" si="7"/>
        <v>0.92625174564147716</v>
      </c>
      <c r="G234" s="12"/>
    </row>
    <row r="235" spans="1:7" ht="32.25" customHeight="1" x14ac:dyDescent="0.2">
      <c r="A235" s="9" t="s">
        <v>272</v>
      </c>
      <c r="B235" s="9" t="s">
        <v>273</v>
      </c>
      <c r="C235" s="26">
        <v>46666149</v>
      </c>
      <c r="D235" s="34">
        <v>38407289.659999996</v>
      </c>
      <c r="E235" s="27">
        <f t="shared" si="6"/>
        <v>-8258859.3400000036</v>
      </c>
      <c r="F235" s="39">
        <f t="shared" si="7"/>
        <v>0.8230224795279335</v>
      </c>
      <c r="G235" s="4"/>
    </row>
    <row r="236" spans="1:7" s="13" customFormat="1" ht="31.5" customHeight="1" x14ac:dyDescent="0.2">
      <c r="A236" s="8" t="s">
        <v>270</v>
      </c>
      <c r="B236" s="8" t="s">
        <v>271</v>
      </c>
      <c r="C236" s="23">
        <v>23763120</v>
      </c>
      <c r="D236" s="38">
        <v>23763120</v>
      </c>
      <c r="E236" s="28">
        <f t="shared" si="6"/>
        <v>0</v>
      </c>
      <c r="F236" s="37">
        <f t="shared" si="7"/>
        <v>1</v>
      </c>
      <c r="G236" s="12"/>
    </row>
    <row r="237" spans="1:7" s="13" customFormat="1" ht="62.25" customHeight="1" x14ac:dyDescent="0.2">
      <c r="A237" s="8" t="s">
        <v>268</v>
      </c>
      <c r="B237" s="8" t="s">
        <v>269</v>
      </c>
      <c r="C237" s="23">
        <v>22903029</v>
      </c>
      <c r="D237" s="38">
        <v>14644169.66</v>
      </c>
      <c r="E237" s="28">
        <f t="shared" si="6"/>
        <v>-8258859.3399999999</v>
      </c>
      <c r="F237" s="37">
        <f t="shared" si="7"/>
        <v>0.63939881751012062</v>
      </c>
      <c r="G237" s="12"/>
    </row>
    <row r="238" spans="1:7" ht="31.5" customHeight="1" x14ac:dyDescent="0.2">
      <c r="A238" s="10" t="s">
        <v>266</v>
      </c>
      <c r="B238" s="10" t="s">
        <v>267</v>
      </c>
      <c r="C238" s="24">
        <v>47882900</v>
      </c>
      <c r="D238" s="32">
        <v>40387717.469999999</v>
      </c>
      <c r="E238" s="25">
        <f t="shared" si="6"/>
        <v>-7495182.5300000012</v>
      </c>
      <c r="F238" s="36">
        <f t="shared" si="7"/>
        <v>0.84346849230100929</v>
      </c>
      <c r="G238" s="4"/>
    </row>
    <row r="239" spans="1:7" ht="31.5" customHeight="1" x14ac:dyDescent="0.2">
      <c r="A239" s="9" t="s">
        <v>264</v>
      </c>
      <c r="B239" s="9" t="s">
        <v>265</v>
      </c>
      <c r="C239" s="26">
        <v>47882900</v>
      </c>
      <c r="D239" s="34">
        <v>40387717.469999999</v>
      </c>
      <c r="E239" s="27">
        <f t="shared" si="6"/>
        <v>-7495182.5300000012</v>
      </c>
      <c r="F239" s="39">
        <f t="shared" si="7"/>
        <v>0.84346849230100929</v>
      </c>
      <c r="G239" s="4"/>
    </row>
    <row r="240" spans="1:7" s="13" customFormat="1" ht="78" customHeight="1" x14ac:dyDescent="0.2">
      <c r="A240" s="8" t="s">
        <v>262</v>
      </c>
      <c r="B240" s="8" t="s">
        <v>263</v>
      </c>
      <c r="C240" s="23">
        <v>14200000</v>
      </c>
      <c r="D240" s="38">
        <v>9204817.4700000007</v>
      </c>
      <c r="E240" s="28">
        <f t="shared" si="6"/>
        <v>-4995182.5299999993</v>
      </c>
      <c r="F240" s="37">
        <f t="shared" si="7"/>
        <v>0.64822658239436626</v>
      </c>
      <c r="G240" s="12"/>
    </row>
    <row r="241" spans="1:7" s="13" customFormat="1" ht="47.25" customHeight="1" x14ac:dyDescent="0.2">
      <c r="A241" s="8" t="s">
        <v>260</v>
      </c>
      <c r="B241" s="8" t="s">
        <v>261</v>
      </c>
      <c r="C241" s="23">
        <v>2307100</v>
      </c>
      <c r="D241" s="38">
        <v>2307100</v>
      </c>
      <c r="E241" s="28">
        <f t="shared" si="6"/>
        <v>0</v>
      </c>
      <c r="F241" s="37">
        <f t="shared" si="7"/>
        <v>1</v>
      </c>
      <c r="G241" s="12"/>
    </row>
    <row r="242" spans="1:7" s="13" customFormat="1" ht="33" customHeight="1" x14ac:dyDescent="0.2">
      <c r="A242" s="8" t="s">
        <v>766</v>
      </c>
      <c r="B242" s="8" t="s">
        <v>767</v>
      </c>
      <c r="C242" s="23">
        <v>2500000</v>
      </c>
      <c r="D242" s="23">
        <v>0</v>
      </c>
      <c r="E242" s="28">
        <f t="shared" si="6"/>
        <v>-2500000</v>
      </c>
      <c r="F242" s="37">
        <f t="shared" si="7"/>
        <v>0</v>
      </c>
      <c r="G242" s="12"/>
    </row>
    <row r="243" spans="1:7" s="13" customFormat="1" ht="33" customHeight="1" x14ac:dyDescent="0.2">
      <c r="A243" s="8" t="s">
        <v>768</v>
      </c>
      <c r="B243" s="8" t="s">
        <v>769</v>
      </c>
      <c r="C243" s="23">
        <v>28875800</v>
      </c>
      <c r="D243" s="38">
        <v>28875800</v>
      </c>
      <c r="E243" s="28">
        <f t="shared" si="6"/>
        <v>0</v>
      </c>
      <c r="F243" s="37">
        <f t="shared" si="7"/>
        <v>1</v>
      </c>
      <c r="G243" s="12"/>
    </row>
    <row r="244" spans="1:7" ht="31.5" customHeight="1" x14ac:dyDescent="0.2">
      <c r="A244" s="10" t="s">
        <v>258</v>
      </c>
      <c r="B244" s="10" t="s">
        <v>259</v>
      </c>
      <c r="C244" s="24">
        <v>36190050</v>
      </c>
      <c r="D244" s="32">
        <v>33322552.190000001</v>
      </c>
      <c r="E244" s="25">
        <f t="shared" si="6"/>
        <v>-2867497.8099999987</v>
      </c>
      <c r="F244" s="36">
        <f t="shared" si="7"/>
        <v>0.9207655747919663</v>
      </c>
      <c r="G244" s="4"/>
    </row>
    <row r="245" spans="1:7" ht="31.5" customHeight="1" x14ac:dyDescent="0.2">
      <c r="A245" s="9" t="s">
        <v>256</v>
      </c>
      <c r="B245" s="9" t="s">
        <v>257</v>
      </c>
      <c r="C245" s="26">
        <v>5488090</v>
      </c>
      <c r="D245" s="34">
        <v>5248133.76</v>
      </c>
      <c r="E245" s="27">
        <f t="shared" si="6"/>
        <v>-239956.24000000022</v>
      </c>
      <c r="F245" s="39">
        <f t="shared" si="7"/>
        <v>0.95627691236841961</v>
      </c>
      <c r="G245" s="4"/>
    </row>
    <row r="246" spans="1:7" s="13" customFormat="1" ht="94.5" customHeight="1" x14ac:dyDescent="0.2">
      <c r="A246" s="8" t="s">
        <v>254</v>
      </c>
      <c r="B246" s="8" t="s">
        <v>255</v>
      </c>
      <c r="C246" s="23">
        <v>4112790</v>
      </c>
      <c r="D246" s="38">
        <v>3941283.76</v>
      </c>
      <c r="E246" s="28">
        <f t="shared" si="6"/>
        <v>-171506.24000000022</v>
      </c>
      <c r="F246" s="37">
        <f t="shared" si="7"/>
        <v>0.95829929561198113</v>
      </c>
      <c r="G246" s="12"/>
    </row>
    <row r="247" spans="1:7" s="13" customFormat="1" ht="62.25" customHeight="1" x14ac:dyDescent="0.2">
      <c r="A247" s="8" t="s">
        <v>252</v>
      </c>
      <c r="B247" s="8" t="s">
        <v>253</v>
      </c>
      <c r="C247" s="23">
        <v>869800</v>
      </c>
      <c r="D247" s="38">
        <v>823000</v>
      </c>
      <c r="E247" s="28">
        <f t="shared" si="6"/>
        <v>-46800</v>
      </c>
      <c r="F247" s="37">
        <f t="shared" si="7"/>
        <v>0.94619452747758104</v>
      </c>
      <c r="G247" s="12"/>
    </row>
    <row r="248" spans="1:7" s="13" customFormat="1" ht="31.5" x14ac:dyDescent="0.2">
      <c r="A248" s="8" t="s">
        <v>250</v>
      </c>
      <c r="B248" s="8" t="s">
        <v>251</v>
      </c>
      <c r="C248" s="23">
        <v>505500</v>
      </c>
      <c r="D248" s="38">
        <v>483850</v>
      </c>
      <c r="E248" s="28">
        <f t="shared" si="6"/>
        <v>-21650</v>
      </c>
      <c r="F248" s="37">
        <f t="shared" si="7"/>
        <v>0.95717111770524232</v>
      </c>
      <c r="G248" s="12"/>
    </row>
    <row r="249" spans="1:7" ht="47.25" customHeight="1" x14ac:dyDescent="0.2">
      <c r="A249" s="9" t="s">
        <v>248</v>
      </c>
      <c r="B249" s="9" t="s">
        <v>249</v>
      </c>
      <c r="C249" s="26">
        <v>669101</v>
      </c>
      <c r="D249" s="34">
        <v>669100.5</v>
      </c>
      <c r="E249" s="27">
        <f t="shared" si="6"/>
        <v>-0.5</v>
      </c>
      <c r="F249" s="39">
        <f t="shared" si="7"/>
        <v>0.9999992527286613</v>
      </c>
      <c r="G249" s="4"/>
    </row>
    <row r="250" spans="1:7" s="13" customFormat="1" ht="63" x14ac:dyDescent="0.2">
      <c r="A250" s="8" t="s">
        <v>246</v>
      </c>
      <c r="B250" s="8" t="s">
        <v>247</v>
      </c>
      <c r="C250" s="23">
        <v>669101</v>
      </c>
      <c r="D250" s="38">
        <v>669100.5</v>
      </c>
      <c r="E250" s="28">
        <f t="shared" si="6"/>
        <v>-0.5</v>
      </c>
      <c r="F250" s="37">
        <f t="shared" si="7"/>
        <v>0.9999992527286613</v>
      </c>
      <c r="G250" s="12"/>
    </row>
    <row r="251" spans="1:7" ht="15.75" customHeight="1" x14ac:dyDescent="0.2">
      <c r="A251" s="9" t="s">
        <v>244</v>
      </c>
      <c r="B251" s="9" t="s">
        <v>245</v>
      </c>
      <c r="C251" s="26">
        <v>1142007</v>
      </c>
      <c r="D251" s="34">
        <v>976472.37</v>
      </c>
      <c r="E251" s="27">
        <f t="shared" si="6"/>
        <v>-165534.63</v>
      </c>
      <c r="F251" s="39">
        <f t="shared" si="7"/>
        <v>0.85504937360278876</v>
      </c>
      <c r="G251" s="4"/>
    </row>
    <row r="252" spans="1:7" s="13" customFormat="1" ht="32.25" customHeight="1" x14ac:dyDescent="0.2">
      <c r="A252" s="8" t="s">
        <v>242</v>
      </c>
      <c r="B252" s="8" t="s">
        <v>243</v>
      </c>
      <c r="C252" s="23">
        <v>1142007</v>
      </c>
      <c r="D252" s="38">
        <v>976472.37</v>
      </c>
      <c r="E252" s="28">
        <f t="shared" si="6"/>
        <v>-165534.63</v>
      </c>
      <c r="F252" s="37">
        <f t="shared" si="7"/>
        <v>0.85504937360278876</v>
      </c>
      <c r="G252" s="12"/>
    </row>
    <row r="253" spans="1:7" ht="47.25" customHeight="1" x14ac:dyDescent="0.2">
      <c r="A253" s="9" t="s">
        <v>240</v>
      </c>
      <c r="B253" s="9" t="s">
        <v>241</v>
      </c>
      <c r="C253" s="26">
        <v>28890852</v>
      </c>
      <c r="D253" s="34">
        <v>26428845.559999999</v>
      </c>
      <c r="E253" s="27">
        <f t="shared" si="6"/>
        <v>-2462006.4400000013</v>
      </c>
      <c r="F253" s="39">
        <f t="shared" si="7"/>
        <v>0.91478249101134157</v>
      </c>
      <c r="G253" s="4"/>
    </row>
    <row r="254" spans="1:7" s="13" customFormat="1" ht="47.25" x14ac:dyDescent="0.2">
      <c r="A254" s="8" t="s">
        <v>238</v>
      </c>
      <c r="B254" s="8" t="s">
        <v>239</v>
      </c>
      <c r="C254" s="23">
        <v>1721000</v>
      </c>
      <c r="D254" s="38">
        <v>1643743.6</v>
      </c>
      <c r="E254" s="28">
        <f t="shared" si="6"/>
        <v>-77256.399999999907</v>
      </c>
      <c r="F254" s="37">
        <f t="shared" si="7"/>
        <v>0.95510958744915753</v>
      </c>
      <c r="G254" s="12"/>
    </row>
    <row r="255" spans="1:7" s="13" customFormat="1" ht="62.25" customHeight="1" x14ac:dyDescent="0.2">
      <c r="A255" s="8" t="s">
        <v>236</v>
      </c>
      <c r="B255" s="8" t="s">
        <v>237</v>
      </c>
      <c r="C255" s="23">
        <v>17799852</v>
      </c>
      <c r="D255" s="38">
        <v>15880868.949999999</v>
      </c>
      <c r="E255" s="28">
        <f t="shared" si="6"/>
        <v>-1918983.0500000007</v>
      </c>
      <c r="F255" s="37">
        <f t="shared" si="7"/>
        <v>0.89219106709426566</v>
      </c>
      <c r="G255" s="12"/>
    </row>
    <row r="256" spans="1:7" s="13" customFormat="1" ht="63" customHeight="1" x14ac:dyDescent="0.2">
      <c r="A256" s="8" t="s">
        <v>234</v>
      </c>
      <c r="B256" s="8" t="s">
        <v>235</v>
      </c>
      <c r="C256" s="23">
        <v>4270000</v>
      </c>
      <c r="D256" s="38">
        <v>3805131.4</v>
      </c>
      <c r="E256" s="28">
        <f t="shared" si="6"/>
        <v>-464868.60000000009</v>
      </c>
      <c r="F256" s="37">
        <f t="shared" si="7"/>
        <v>0.89113147540983606</v>
      </c>
      <c r="G256" s="12"/>
    </row>
    <row r="257" spans="1:7" s="13" customFormat="1" ht="46.5" customHeight="1" x14ac:dyDescent="0.2">
      <c r="A257" s="8" t="s">
        <v>232</v>
      </c>
      <c r="B257" s="8" t="s">
        <v>233</v>
      </c>
      <c r="C257" s="23">
        <v>5100000</v>
      </c>
      <c r="D257" s="38">
        <v>5099101.6100000003</v>
      </c>
      <c r="E257" s="28">
        <f t="shared" si="6"/>
        <v>-898.38999999966472</v>
      </c>
      <c r="F257" s="37">
        <f t="shared" si="7"/>
        <v>0.99982384509803923</v>
      </c>
      <c r="G257" s="12"/>
    </row>
    <row r="258" spans="1:7" ht="31.5" customHeight="1" x14ac:dyDescent="0.2">
      <c r="A258" s="10" t="s">
        <v>230</v>
      </c>
      <c r="B258" s="10" t="s">
        <v>231</v>
      </c>
      <c r="C258" s="24">
        <v>318883821</v>
      </c>
      <c r="D258" s="32">
        <v>301236137.91000003</v>
      </c>
      <c r="E258" s="25">
        <f t="shared" si="6"/>
        <v>-17647683.089999974</v>
      </c>
      <c r="F258" s="36">
        <f t="shared" si="7"/>
        <v>0.94465795400137287</v>
      </c>
      <c r="G258" s="4"/>
    </row>
    <row r="259" spans="1:7" ht="32.25" customHeight="1" x14ac:dyDescent="0.2">
      <c r="A259" s="9" t="s">
        <v>228</v>
      </c>
      <c r="B259" s="9" t="s">
        <v>229</v>
      </c>
      <c r="C259" s="26">
        <v>250850121</v>
      </c>
      <c r="D259" s="34">
        <v>235721243.50999999</v>
      </c>
      <c r="E259" s="27">
        <f t="shared" si="6"/>
        <v>-15128877.49000001</v>
      </c>
      <c r="F259" s="39">
        <f t="shared" si="7"/>
        <v>0.93968957467634628</v>
      </c>
      <c r="G259" s="4"/>
    </row>
    <row r="260" spans="1:7" ht="32.25" hidden="1" customHeight="1" x14ac:dyDescent="0.2">
      <c r="A260" s="9" t="s">
        <v>715</v>
      </c>
      <c r="B260" s="9" t="s">
        <v>714</v>
      </c>
      <c r="C260" s="26"/>
      <c r="D260" s="34">
        <v>58643331.869999997</v>
      </c>
      <c r="E260" s="28">
        <f t="shared" si="6"/>
        <v>58643331.869999997</v>
      </c>
      <c r="F260" s="37" t="e">
        <f t="shared" si="7"/>
        <v>#DIV/0!</v>
      </c>
      <c r="G260" s="4"/>
    </row>
    <row r="261" spans="1:7" s="13" customFormat="1" ht="33" customHeight="1" x14ac:dyDescent="0.2">
      <c r="A261" s="8" t="s">
        <v>226</v>
      </c>
      <c r="B261" s="8" t="s">
        <v>227</v>
      </c>
      <c r="C261" s="23">
        <v>68175226</v>
      </c>
      <c r="D261" s="38">
        <v>58643331.869999997</v>
      </c>
      <c r="E261" s="28">
        <f t="shared" si="6"/>
        <v>-9531894.1300000027</v>
      </c>
      <c r="F261" s="37">
        <f t="shared" si="7"/>
        <v>0.86018536806904022</v>
      </c>
      <c r="G261" s="12"/>
    </row>
    <row r="262" spans="1:7" s="13" customFormat="1" ht="94.5" customHeight="1" x14ac:dyDescent="0.2">
      <c r="A262" s="8" t="s">
        <v>224</v>
      </c>
      <c r="B262" s="8" t="s">
        <v>225</v>
      </c>
      <c r="C262" s="23">
        <v>137868696</v>
      </c>
      <c r="D262" s="38">
        <v>137868696</v>
      </c>
      <c r="E262" s="28">
        <f t="shared" ref="E262:E325" si="8">D262-C262</f>
        <v>0</v>
      </c>
      <c r="F262" s="37">
        <f t="shared" ref="F262:F325" si="9">D262/C262</f>
        <v>1</v>
      </c>
      <c r="G262" s="12"/>
    </row>
    <row r="263" spans="1:7" s="13" customFormat="1" ht="16.5" customHeight="1" x14ac:dyDescent="0.2">
      <c r="A263" s="8" t="s">
        <v>222</v>
      </c>
      <c r="B263" s="8" t="s">
        <v>223</v>
      </c>
      <c r="C263" s="23">
        <v>12802166</v>
      </c>
      <c r="D263" s="38">
        <v>12802161.300000001</v>
      </c>
      <c r="E263" s="28">
        <f t="shared" si="8"/>
        <v>-4.6999999992549419</v>
      </c>
      <c r="F263" s="37">
        <f t="shared" si="9"/>
        <v>0.99999963287462457</v>
      </c>
      <c r="G263" s="12"/>
    </row>
    <row r="264" spans="1:7" s="13" customFormat="1" ht="46.5" hidden="1" customHeight="1" x14ac:dyDescent="0.2">
      <c r="A264" s="8" t="s">
        <v>220</v>
      </c>
      <c r="B264" s="8" t="s">
        <v>221</v>
      </c>
      <c r="C264" s="23"/>
      <c r="D264" s="23"/>
      <c r="E264" s="28">
        <f t="shared" si="8"/>
        <v>0</v>
      </c>
      <c r="F264" s="37" t="e">
        <f t="shared" si="9"/>
        <v>#DIV/0!</v>
      </c>
      <c r="G264" s="12"/>
    </row>
    <row r="265" spans="1:7" s="13" customFormat="1" ht="15.75" x14ac:dyDescent="0.2">
      <c r="A265" s="8" t="s">
        <v>219</v>
      </c>
      <c r="B265" s="8" t="s">
        <v>659</v>
      </c>
      <c r="C265" s="23">
        <v>31928533</v>
      </c>
      <c r="D265" s="38">
        <v>26369304.34</v>
      </c>
      <c r="E265" s="28">
        <f t="shared" si="8"/>
        <v>-5559228.6600000001</v>
      </c>
      <c r="F265" s="37">
        <f t="shared" si="9"/>
        <v>0.8258852462779922</v>
      </c>
      <c r="G265" s="12"/>
    </row>
    <row r="266" spans="1:7" s="13" customFormat="1" ht="31.5" x14ac:dyDescent="0.2">
      <c r="A266" s="8" t="s">
        <v>217</v>
      </c>
      <c r="B266" s="8" t="s">
        <v>218</v>
      </c>
      <c r="C266" s="23">
        <v>75500</v>
      </c>
      <c r="D266" s="38">
        <v>37750</v>
      </c>
      <c r="E266" s="28">
        <f t="shared" si="8"/>
        <v>-37750</v>
      </c>
      <c r="F266" s="37">
        <f t="shared" si="9"/>
        <v>0.5</v>
      </c>
      <c r="G266" s="12"/>
    </row>
    <row r="267" spans="1:7" ht="31.5" customHeight="1" x14ac:dyDescent="0.2">
      <c r="A267" s="9" t="s">
        <v>215</v>
      </c>
      <c r="B267" s="9" t="s">
        <v>216</v>
      </c>
      <c r="C267" s="26">
        <v>68033700</v>
      </c>
      <c r="D267" s="34">
        <v>65514894.399999999</v>
      </c>
      <c r="E267" s="27">
        <f t="shared" si="8"/>
        <v>-2518805.6000000015</v>
      </c>
      <c r="F267" s="39">
        <f t="shared" si="9"/>
        <v>0.96297708929545212</v>
      </c>
      <c r="G267" s="4"/>
    </row>
    <row r="268" spans="1:7" s="13" customFormat="1" ht="15.75" x14ac:dyDescent="0.2">
      <c r="A268" s="8" t="s">
        <v>213</v>
      </c>
      <c r="B268" s="8" t="s">
        <v>214</v>
      </c>
      <c r="C268" s="23">
        <v>430000</v>
      </c>
      <c r="D268" s="38">
        <v>99900</v>
      </c>
      <c r="E268" s="28">
        <f t="shared" si="8"/>
        <v>-330100</v>
      </c>
      <c r="F268" s="37">
        <f t="shared" si="9"/>
        <v>0.23232558139534884</v>
      </c>
      <c r="G268" s="12"/>
    </row>
    <row r="269" spans="1:7" s="13" customFormat="1" ht="33.75" customHeight="1" x14ac:dyDescent="0.2">
      <c r="A269" s="8" t="s">
        <v>211</v>
      </c>
      <c r="B269" s="8" t="s">
        <v>212</v>
      </c>
      <c r="C269" s="29">
        <v>310000</v>
      </c>
      <c r="D269" s="23">
        <v>0</v>
      </c>
      <c r="E269" s="28">
        <f t="shared" si="8"/>
        <v>-310000</v>
      </c>
      <c r="F269" s="37">
        <f t="shared" si="9"/>
        <v>0</v>
      </c>
      <c r="G269" s="12"/>
    </row>
    <row r="270" spans="1:7" s="13" customFormat="1" ht="31.5" customHeight="1" x14ac:dyDescent="0.2">
      <c r="A270" s="8" t="s">
        <v>209</v>
      </c>
      <c r="B270" s="8" t="s">
        <v>210</v>
      </c>
      <c r="C270" s="23">
        <v>26148700</v>
      </c>
      <c r="D270" s="38">
        <v>24620365.329999998</v>
      </c>
      <c r="E270" s="28">
        <f t="shared" si="8"/>
        <v>-1528334.6700000018</v>
      </c>
      <c r="F270" s="37">
        <f t="shared" si="9"/>
        <v>0.94155217391304336</v>
      </c>
      <c r="G270" s="12"/>
    </row>
    <row r="271" spans="1:7" s="13" customFormat="1" ht="16.5" hidden="1" customHeight="1" x14ac:dyDescent="0.2">
      <c r="A271" s="8" t="s">
        <v>717</v>
      </c>
      <c r="B271" s="8" t="s">
        <v>716</v>
      </c>
      <c r="C271" s="23"/>
      <c r="D271" s="23"/>
      <c r="E271" s="28">
        <f t="shared" si="8"/>
        <v>0</v>
      </c>
      <c r="F271" s="37"/>
      <c r="G271" s="12"/>
    </row>
    <row r="272" spans="1:7" s="13" customFormat="1" ht="16.5" customHeight="1" x14ac:dyDescent="0.2">
      <c r="A272" s="8" t="s">
        <v>754</v>
      </c>
      <c r="B272" s="8" t="s">
        <v>716</v>
      </c>
      <c r="C272" s="23">
        <v>9300000</v>
      </c>
      <c r="D272" s="38">
        <v>9148227.9499999993</v>
      </c>
      <c r="E272" s="28">
        <f t="shared" si="8"/>
        <v>-151772.05000000075</v>
      </c>
      <c r="F272" s="37">
        <f t="shared" si="9"/>
        <v>0.98368042473118267</v>
      </c>
      <c r="G272" s="12"/>
    </row>
    <row r="273" spans="1:7" s="13" customFormat="1" ht="48" customHeight="1" x14ac:dyDescent="0.2">
      <c r="A273" s="8" t="s">
        <v>718</v>
      </c>
      <c r="B273" s="8" t="s">
        <v>629</v>
      </c>
      <c r="C273" s="23">
        <v>31845000</v>
      </c>
      <c r="D273" s="38">
        <v>31646401.120000001</v>
      </c>
      <c r="E273" s="28">
        <f t="shared" si="8"/>
        <v>-198598.87999999896</v>
      </c>
      <c r="F273" s="37">
        <f t="shared" si="9"/>
        <v>0.99376357732768095</v>
      </c>
      <c r="G273" s="12"/>
    </row>
    <row r="274" spans="1:7" ht="31.5" customHeight="1" x14ac:dyDescent="0.2">
      <c r="A274" s="10" t="s">
        <v>207</v>
      </c>
      <c r="B274" s="10" t="s">
        <v>208</v>
      </c>
      <c r="C274" s="24">
        <v>9369816926</v>
      </c>
      <c r="D274" s="32">
        <v>8184143515.6599998</v>
      </c>
      <c r="E274" s="25">
        <f t="shared" si="8"/>
        <v>-1185673410.3400002</v>
      </c>
      <c r="F274" s="36">
        <f t="shared" si="9"/>
        <v>0.87345820951422071</v>
      </c>
      <c r="G274" s="4"/>
    </row>
    <row r="275" spans="1:7" ht="31.5" customHeight="1" x14ac:dyDescent="0.2">
      <c r="A275" s="9" t="s">
        <v>205</v>
      </c>
      <c r="B275" s="9" t="s">
        <v>206</v>
      </c>
      <c r="C275" s="26">
        <v>4184107411</v>
      </c>
      <c r="D275" s="34">
        <v>3505960530.3400002</v>
      </c>
      <c r="E275" s="27">
        <f t="shared" si="8"/>
        <v>-678146880.65999985</v>
      </c>
      <c r="F275" s="39">
        <f t="shared" si="9"/>
        <v>0.83792316638976461</v>
      </c>
      <c r="G275" s="4"/>
    </row>
    <row r="276" spans="1:7" s="13" customFormat="1" ht="32.25" customHeight="1" x14ac:dyDescent="0.2">
      <c r="A276" s="8" t="s">
        <v>203</v>
      </c>
      <c r="B276" s="8" t="s">
        <v>204</v>
      </c>
      <c r="C276" s="23">
        <v>2509467984</v>
      </c>
      <c r="D276" s="38">
        <v>2072402917.4100001</v>
      </c>
      <c r="E276" s="28">
        <f t="shared" si="8"/>
        <v>-437065066.58999991</v>
      </c>
      <c r="F276" s="37">
        <f t="shared" si="9"/>
        <v>0.82583357533283441</v>
      </c>
      <c r="G276" s="12"/>
    </row>
    <row r="277" spans="1:7" s="13" customFormat="1" ht="32.25" customHeight="1" x14ac:dyDescent="0.2">
      <c r="A277" s="8" t="s">
        <v>201</v>
      </c>
      <c r="B277" s="8" t="s">
        <v>202</v>
      </c>
      <c r="C277" s="23">
        <v>34643952</v>
      </c>
      <c r="D277" s="38">
        <v>8470320.1600000001</v>
      </c>
      <c r="E277" s="28">
        <f t="shared" si="8"/>
        <v>-26173631.84</v>
      </c>
      <c r="F277" s="37">
        <f t="shared" si="9"/>
        <v>0.24449635999957511</v>
      </c>
      <c r="G277" s="12"/>
    </row>
    <row r="278" spans="1:7" s="13" customFormat="1" ht="32.25" customHeight="1" x14ac:dyDescent="0.2">
      <c r="A278" s="8" t="s">
        <v>199</v>
      </c>
      <c r="B278" s="8" t="s">
        <v>200</v>
      </c>
      <c r="C278" s="23">
        <v>334928948</v>
      </c>
      <c r="D278" s="38">
        <v>244783315.19999999</v>
      </c>
      <c r="E278" s="28">
        <f t="shared" si="8"/>
        <v>-90145632.800000012</v>
      </c>
      <c r="F278" s="37">
        <f t="shared" si="9"/>
        <v>0.7308514736086652</v>
      </c>
      <c r="G278" s="12"/>
    </row>
    <row r="279" spans="1:7" s="13" customFormat="1" ht="32.25" customHeight="1" x14ac:dyDescent="0.2">
      <c r="A279" s="8" t="s">
        <v>197</v>
      </c>
      <c r="B279" s="8" t="s">
        <v>198</v>
      </c>
      <c r="C279" s="23">
        <v>39310834</v>
      </c>
      <c r="D279" s="38">
        <v>11211337.82</v>
      </c>
      <c r="E279" s="28">
        <f t="shared" si="8"/>
        <v>-28099496.18</v>
      </c>
      <c r="F279" s="37">
        <f t="shared" si="9"/>
        <v>0.28519714997651791</v>
      </c>
      <c r="G279" s="12"/>
    </row>
    <row r="280" spans="1:7" s="13" customFormat="1" ht="32.25" customHeight="1" x14ac:dyDescent="0.2">
      <c r="A280" s="8" t="s">
        <v>195</v>
      </c>
      <c r="B280" s="8" t="s">
        <v>196</v>
      </c>
      <c r="C280" s="23">
        <v>863624593</v>
      </c>
      <c r="D280" s="38">
        <v>766961539.75</v>
      </c>
      <c r="E280" s="28">
        <f t="shared" si="8"/>
        <v>-96663053.25</v>
      </c>
      <c r="F280" s="37">
        <f t="shared" si="9"/>
        <v>0.88807283392171765</v>
      </c>
      <c r="G280" s="12"/>
    </row>
    <row r="281" spans="1:7" s="13" customFormat="1" ht="32.25" customHeight="1" x14ac:dyDescent="0.2">
      <c r="A281" s="8" t="s">
        <v>755</v>
      </c>
      <c r="B281" s="8" t="s">
        <v>756</v>
      </c>
      <c r="C281" s="23">
        <v>402131100</v>
      </c>
      <c r="D281" s="38">
        <v>402131100</v>
      </c>
      <c r="E281" s="28">
        <f t="shared" si="8"/>
        <v>0</v>
      </c>
      <c r="F281" s="37">
        <f t="shared" si="9"/>
        <v>1</v>
      </c>
      <c r="G281" s="12"/>
    </row>
    <row r="282" spans="1:7" ht="32.25" customHeight="1" x14ac:dyDescent="0.2">
      <c r="A282" s="9" t="s">
        <v>193</v>
      </c>
      <c r="B282" s="9" t="s">
        <v>194</v>
      </c>
      <c r="C282" s="26">
        <v>141305690</v>
      </c>
      <c r="D282" s="34">
        <v>112711778</v>
      </c>
      <c r="E282" s="27">
        <f t="shared" si="8"/>
        <v>-28593912</v>
      </c>
      <c r="F282" s="39">
        <f t="shared" si="9"/>
        <v>0.79764500636881641</v>
      </c>
      <c r="G282" s="4"/>
    </row>
    <row r="283" spans="1:7" s="13" customFormat="1" ht="47.25" customHeight="1" x14ac:dyDescent="0.2">
      <c r="A283" s="8" t="s">
        <v>191</v>
      </c>
      <c r="B283" s="8" t="s">
        <v>192</v>
      </c>
      <c r="C283" s="23">
        <v>17850000</v>
      </c>
      <c r="D283" s="38">
        <v>2608850.37</v>
      </c>
      <c r="E283" s="28">
        <f t="shared" si="8"/>
        <v>-15241149.629999999</v>
      </c>
      <c r="F283" s="37">
        <f t="shared" si="9"/>
        <v>0.14615408235294119</v>
      </c>
      <c r="G283" s="12"/>
    </row>
    <row r="284" spans="1:7" s="13" customFormat="1" ht="31.5" customHeight="1" x14ac:dyDescent="0.2">
      <c r="A284" s="8" t="s">
        <v>189</v>
      </c>
      <c r="B284" s="8" t="s">
        <v>190</v>
      </c>
      <c r="C284" s="23">
        <v>53050000</v>
      </c>
      <c r="D284" s="38">
        <v>39697237.82</v>
      </c>
      <c r="E284" s="28">
        <f t="shared" si="8"/>
        <v>-13352762.18</v>
      </c>
      <c r="F284" s="37">
        <f t="shared" si="9"/>
        <v>0.74829854514608862</v>
      </c>
      <c r="G284" s="12"/>
    </row>
    <row r="285" spans="1:7" s="13" customFormat="1" ht="47.25" customHeight="1" x14ac:dyDescent="0.2">
      <c r="A285" s="8" t="s">
        <v>187</v>
      </c>
      <c r="B285" s="8" t="s">
        <v>188</v>
      </c>
      <c r="C285" s="23">
        <v>70405690</v>
      </c>
      <c r="D285" s="38">
        <v>70405689.810000002</v>
      </c>
      <c r="E285" s="28">
        <f t="shared" si="8"/>
        <v>-0.18999999761581421</v>
      </c>
      <c r="F285" s="37">
        <f t="shared" si="9"/>
        <v>0.99999999730135447</v>
      </c>
      <c r="G285" s="12"/>
    </row>
    <row r="286" spans="1:7" s="15" customFormat="1" ht="30.75" customHeight="1" x14ac:dyDescent="0.2">
      <c r="A286" s="9" t="s">
        <v>674</v>
      </c>
      <c r="B286" s="9" t="s">
        <v>675</v>
      </c>
      <c r="C286" s="26">
        <v>10607900</v>
      </c>
      <c r="D286" s="34">
        <v>5607900</v>
      </c>
      <c r="E286" s="27">
        <f t="shared" si="8"/>
        <v>-5000000</v>
      </c>
      <c r="F286" s="39">
        <f t="shared" si="9"/>
        <v>0.52865317357818231</v>
      </c>
      <c r="G286" s="14"/>
    </row>
    <row r="287" spans="1:7" s="13" customFormat="1" ht="30.75" customHeight="1" x14ac:dyDescent="0.2">
      <c r="A287" s="8" t="s">
        <v>688</v>
      </c>
      <c r="B287" s="8" t="s">
        <v>689</v>
      </c>
      <c r="C287" s="23">
        <v>5607900</v>
      </c>
      <c r="D287" s="38">
        <v>5607900</v>
      </c>
      <c r="E287" s="28">
        <f t="shared" si="8"/>
        <v>0</v>
      </c>
      <c r="F287" s="37">
        <f t="shared" si="9"/>
        <v>1</v>
      </c>
      <c r="G287" s="12"/>
    </row>
    <row r="288" spans="1:7" s="13" customFormat="1" ht="30.75" customHeight="1" x14ac:dyDescent="0.2">
      <c r="A288" s="16" t="s">
        <v>726</v>
      </c>
      <c r="B288" s="8" t="s">
        <v>725</v>
      </c>
      <c r="C288" s="23">
        <v>5000000</v>
      </c>
      <c r="D288" s="23">
        <v>0</v>
      </c>
      <c r="E288" s="28">
        <f t="shared" si="8"/>
        <v>-5000000</v>
      </c>
      <c r="F288" s="37">
        <f t="shared" si="9"/>
        <v>0</v>
      </c>
      <c r="G288" s="12"/>
    </row>
    <row r="289" spans="1:7" ht="31.5" customHeight="1" x14ac:dyDescent="0.2">
      <c r="A289" s="9" t="s">
        <v>185</v>
      </c>
      <c r="B289" s="9" t="s">
        <v>186</v>
      </c>
      <c r="C289" s="26">
        <v>1720387989</v>
      </c>
      <c r="D289" s="34">
        <v>1424331124.02</v>
      </c>
      <c r="E289" s="27">
        <f t="shared" si="8"/>
        <v>-296056864.98000002</v>
      </c>
      <c r="F289" s="39">
        <f t="shared" si="9"/>
        <v>0.82791273429426393</v>
      </c>
      <c r="G289" s="4"/>
    </row>
    <row r="290" spans="1:7" s="13" customFormat="1" ht="31.5" x14ac:dyDescent="0.2">
      <c r="A290" s="8" t="s">
        <v>183</v>
      </c>
      <c r="B290" s="8" t="s">
        <v>184</v>
      </c>
      <c r="C290" s="23">
        <v>744921005</v>
      </c>
      <c r="D290" s="38">
        <v>703845765</v>
      </c>
      <c r="E290" s="28">
        <f t="shared" si="8"/>
        <v>-41075240</v>
      </c>
      <c r="F290" s="37">
        <f t="shared" si="9"/>
        <v>0.94485960293199145</v>
      </c>
      <c r="G290" s="12"/>
    </row>
    <row r="291" spans="1:7" s="13" customFormat="1" ht="47.25" x14ac:dyDescent="0.2">
      <c r="A291" s="8" t="s">
        <v>181</v>
      </c>
      <c r="B291" s="8" t="s">
        <v>182</v>
      </c>
      <c r="C291" s="23">
        <v>951111984</v>
      </c>
      <c r="D291" s="38">
        <v>699080359.01999998</v>
      </c>
      <c r="E291" s="28">
        <f t="shared" si="8"/>
        <v>-252031624.98000002</v>
      </c>
      <c r="F291" s="37">
        <f t="shared" si="9"/>
        <v>0.73501372160189282</v>
      </c>
      <c r="G291" s="12"/>
    </row>
    <row r="292" spans="1:7" s="13" customFormat="1" ht="47.25" customHeight="1" x14ac:dyDescent="0.2">
      <c r="A292" s="8" t="s">
        <v>179</v>
      </c>
      <c r="B292" s="8" t="s">
        <v>180</v>
      </c>
      <c r="C292" s="23">
        <v>5000000</v>
      </c>
      <c r="D292" s="38">
        <v>3950000</v>
      </c>
      <c r="E292" s="28">
        <f t="shared" si="8"/>
        <v>-1050000</v>
      </c>
      <c r="F292" s="37">
        <f t="shared" si="9"/>
        <v>0.79</v>
      </c>
      <c r="G292" s="12"/>
    </row>
    <row r="293" spans="1:7" s="13" customFormat="1" ht="15.75" x14ac:dyDescent="0.2">
      <c r="A293" s="8" t="s">
        <v>177</v>
      </c>
      <c r="B293" s="8" t="s">
        <v>178</v>
      </c>
      <c r="C293" s="23">
        <v>19355000</v>
      </c>
      <c r="D293" s="38">
        <v>17455000</v>
      </c>
      <c r="E293" s="28">
        <f t="shared" si="8"/>
        <v>-1900000</v>
      </c>
      <c r="F293" s="37">
        <f t="shared" si="9"/>
        <v>0.90183415138207179</v>
      </c>
      <c r="G293" s="12"/>
    </row>
    <row r="294" spans="1:7" ht="45.75" customHeight="1" x14ac:dyDescent="0.2">
      <c r="A294" s="9" t="s">
        <v>692</v>
      </c>
      <c r="B294" s="9" t="s">
        <v>727</v>
      </c>
      <c r="C294" s="26">
        <v>3313407936</v>
      </c>
      <c r="D294" s="34">
        <v>3135532183.3000002</v>
      </c>
      <c r="E294" s="27">
        <f t="shared" si="8"/>
        <v>-177875752.69999981</v>
      </c>
      <c r="F294" s="39">
        <f t="shared" si="9"/>
        <v>0.94631637391599466</v>
      </c>
      <c r="G294" s="4"/>
    </row>
    <row r="295" spans="1:7" s="13" customFormat="1" ht="31.5" hidden="1" customHeight="1" x14ac:dyDescent="0.2">
      <c r="A295" s="8" t="s">
        <v>693</v>
      </c>
      <c r="B295" s="8" t="s">
        <v>176</v>
      </c>
      <c r="C295" s="23">
        <v>3146507936</v>
      </c>
      <c r="D295" s="34">
        <v>2968632183.3000002</v>
      </c>
      <c r="E295" s="28">
        <f t="shared" si="8"/>
        <v>-177875752.69999981</v>
      </c>
      <c r="F295" s="37">
        <f t="shared" si="9"/>
        <v>0.94346883709877927</v>
      </c>
      <c r="G295" s="12"/>
    </row>
    <row r="296" spans="1:7" s="13" customFormat="1" ht="17.25" customHeight="1" x14ac:dyDescent="0.2">
      <c r="A296" s="8" t="s">
        <v>694</v>
      </c>
      <c r="B296" s="8" t="s">
        <v>175</v>
      </c>
      <c r="C296" s="23">
        <v>3146507936</v>
      </c>
      <c r="D296" s="38">
        <v>2968632183.3000002</v>
      </c>
      <c r="E296" s="28">
        <f t="shared" si="8"/>
        <v>-177875752.69999981</v>
      </c>
      <c r="F296" s="37">
        <f t="shared" si="9"/>
        <v>0.94346883709877927</v>
      </c>
      <c r="G296" s="12"/>
    </row>
    <row r="297" spans="1:7" s="13" customFormat="1" ht="32.25" customHeight="1" x14ac:dyDescent="0.2">
      <c r="A297" s="8" t="s">
        <v>757</v>
      </c>
      <c r="B297" s="8" t="s">
        <v>758</v>
      </c>
      <c r="C297" s="23">
        <v>166900000</v>
      </c>
      <c r="D297" s="38">
        <v>166900000</v>
      </c>
      <c r="E297" s="28">
        <f t="shared" si="8"/>
        <v>0</v>
      </c>
      <c r="F297" s="37">
        <f t="shared" si="9"/>
        <v>1</v>
      </c>
      <c r="G297" s="12"/>
    </row>
    <row r="298" spans="1:7" ht="32.25" customHeight="1" x14ac:dyDescent="0.2">
      <c r="A298" s="10" t="s">
        <v>173</v>
      </c>
      <c r="B298" s="10" t="s">
        <v>174</v>
      </c>
      <c r="C298" s="24">
        <v>1650241370</v>
      </c>
      <c r="D298" s="32">
        <v>1297410955.4200001</v>
      </c>
      <c r="E298" s="25">
        <f t="shared" si="8"/>
        <v>-352830414.57999992</v>
      </c>
      <c r="F298" s="36">
        <f t="shared" si="9"/>
        <v>0.78619466158456575</v>
      </c>
      <c r="G298" s="4"/>
    </row>
    <row r="299" spans="1:7" ht="31.5" customHeight="1" x14ac:dyDescent="0.2">
      <c r="A299" s="9" t="s">
        <v>171</v>
      </c>
      <c r="B299" s="9" t="s">
        <v>172</v>
      </c>
      <c r="C299" s="26">
        <v>799895847</v>
      </c>
      <c r="D299" s="34">
        <v>762701019.26999998</v>
      </c>
      <c r="E299" s="27">
        <f t="shared" si="8"/>
        <v>-37194827.730000019</v>
      </c>
      <c r="F299" s="39">
        <f t="shared" si="9"/>
        <v>0.9535004114979484</v>
      </c>
      <c r="G299" s="4"/>
    </row>
    <row r="300" spans="1:7" s="13" customFormat="1" ht="31.5" x14ac:dyDescent="0.2">
      <c r="A300" s="8" t="s">
        <v>169</v>
      </c>
      <c r="B300" s="8" t="s">
        <v>170</v>
      </c>
      <c r="C300" s="23">
        <v>56000000</v>
      </c>
      <c r="D300" s="38">
        <v>31663573</v>
      </c>
      <c r="E300" s="28">
        <f t="shared" si="8"/>
        <v>-24336427</v>
      </c>
      <c r="F300" s="37">
        <f t="shared" si="9"/>
        <v>0.56542094642857144</v>
      </c>
      <c r="G300" s="12"/>
    </row>
    <row r="301" spans="1:7" s="13" customFormat="1" ht="15.75" x14ac:dyDescent="0.2">
      <c r="A301" s="8" t="s">
        <v>167</v>
      </c>
      <c r="B301" s="8" t="s">
        <v>168</v>
      </c>
      <c r="C301" s="23">
        <v>329298190</v>
      </c>
      <c r="D301" s="38">
        <v>318905400.75</v>
      </c>
      <c r="E301" s="28">
        <f t="shared" si="8"/>
        <v>-10392789.25</v>
      </c>
      <c r="F301" s="37">
        <f t="shared" si="9"/>
        <v>0.96843957979240636</v>
      </c>
      <c r="G301" s="12"/>
    </row>
    <row r="302" spans="1:7" s="13" customFormat="1" ht="15.75" x14ac:dyDescent="0.2">
      <c r="A302" s="8" t="s">
        <v>165</v>
      </c>
      <c r="B302" s="8" t="s">
        <v>166</v>
      </c>
      <c r="C302" s="23">
        <v>158940072</v>
      </c>
      <c r="D302" s="38">
        <v>156145299.61000001</v>
      </c>
      <c r="E302" s="28">
        <f t="shared" si="8"/>
        <v>-2794772.3899999857</v>
      </c>
      <c r="F302" s="37">
        <f t="shared" si="9"/>
        <v>0.98241618771885297</v>
      </c>
      <c r="G302" s="12"/>
    </row>
    <row r="303" spans="1:7" s="13" customFormat="1" ht="15.75" x14ac:dyDescent="0.2">
      <c r="A303" s="8" t="s">
        <v>163</v>
      </c>
      <c r="B303" s="8" t="s">
        <v>164</v>
      </c>
      <c r="C303" s="23">
        <v>46677869</v>
      </c>
      <c r="D303" s="38">
        <v>44745637.630000003</v>
      </c>
      <c r="E303" s="28">
        <f t="shared" si="8"/>
        <v>-1932231.3699999973</v>
      </c>
      <c r="F303" s="37">
        <f t="shared" si="9"/>
        <v>0.95860497894623253</v>
      </c>
      <c r="G303" s="12"/>
    </row>
    <row r="304" spans="1:7" s="13" customFormat="1" ht="31.5" customHeight="1" x14ac:dyDescent="0.2">
      <c r="A304" s="8" t="s">
        <v>161</v>
      </c>
      <c r="B304" s="8" t="s">
        <v>162</v>
      </c>
      <c r="C304" s="23">
        <v>153080747</v>
      </c>
      <c r="D304" s="38">
        <v>152057638.28</v>
      </c>
      <c r="E304" s="28">
        <f t="shared" si="8"/>
        <v>-1023108.7199999988</v>
      </c>
      <c r="F304" s="37">
        <f t="shared" si="9"/>
        <v>0.99331654215144383</v>
      </c>
      <c r="G304" s="12"/>
    </row>
    <row r="305" spans="1:7" s="13" customFormat="1" ht="63.75" customHeight="1" x14ac:dyDescent="0.2">
      <c r="A305" s="8" t="s">
        <v>159</v>
      </c>
      <c r="B305" s="8" t="s">
        <v>160</v>
      </c>
      <c r="C305" s="23">
        <v>35867194</v>
      </c>
      <c r="D305" s="38">
        <v>34911194</v>
      </c>
      <c r="E305" s="28">
        <f t="shared" si="8"/>
        <v>-956000</v>
      </c>
      <c r="F305" s="37">
        <f t="shared" si="9"/>
        <v>0.97334611678850591</v>
      </c>
      <c r="G305" s="12"/>
    </row>
    <row r="306" spans="1:7" s="13" customFormat="1" ht="31.5" x14ac:dyDescent="0.2">
      <c r="A306" s="8" t="s">
        <v>157</v>
      </c>
      <c r="B306" s="8" t="s">
        <v>158</v>
      </c>
      <c r="C306" s="23">
        <v>4881462</v>
      </c>
      <c r="D306" s="38">
        <v>9473685</v>
      </c>
      <c r="E306" s="28">
        <f t="shared" si="8"/>
        <v>4592223</v>
      </c>
      <c r="F306" s="37">
        <f t="shared" si="9"/>
        <v>1.9407474645915506</v>
      </c>
      <c r="G306" s="12"/>
    </row>
    <row r="307" spans="1:7" s="13" customFormat="1" ht="33" customHeight="1" x14ac:dyDescent="0.2">
      <c r="A307" s="17" t="s">
        <v>735</v>
      </c>
      <c r="B307" s="8" t="s">
        <v>736</v>
      </c>
      <c r="C307" s="23">
        <v>15150313</v>
      </c>
      <c r="D307" s="38">
        <v>14798591</v>
      </c>
      <c r="E307" s="28">
        <f t="shared" si="8"/>
        <v>-351722</v>
      </c>
      <c r="F307" s="37">
        <f t="shared" si="9"/>
        <v>0.97678450603627798</v>
      </c>
      <c r="G307" s="12"/>
    </row>
    <row r="308" spans="1:7" ht="30.75" customHeight="1" x14ac:dyDescent="0.2">
      <c r="A308" s="9" t="s">
        <v>155</v>
      </c>
      <c r="B308" s="9" t="s">
        <v>156</v>
      </c>
      <c r="C308" s="26">
        <v>20248670</v>
      </c>
      <c r="D308" s="34">
        <v>20248669</v>
      </c>
      <c r="E308" s="27">
        <f t="shared" si="8"/>
        <v>-1</v>
      </c>
      <c r="F308" s="39">
        <f t="shared" si="9"/>
        <v>0.99999995061404034</v>
      </c>
      <c r="G308" s="4"/>
    </row>
    <row r="309" spans="1:7" s="13" customFormat="1" ht="31.5" customHeight="1" x14ac:dyDescent="0.2">
      <c r="A309" s="8" t="s">
        <v>153</v>
      </c>
      <c r="B309" s="8" t="s">
        <v>154</v>
      </c>
      <c r="C309" s="23">
        <v>20248670</v>
      </c>
      <c r="D309" s="38">
        <v>20248669</v>
      </c>
      <c r="E309" s="28">
        <f t="shared" si="8"/>
        <v>-1</v>
      </c>
      <c r="F309" s="37">
        <f t="shared" si="9"/>
        <v>0.99999995061404034</v>
      </c>
      <c r="G309" s="12"/>
    </row>
    <row r="310" spans="1:7" ht="46.5" customHeight="1" x14ac:dyDescent="0.2">
      <c r="A310" s="9" t="s">
        <v>151</v>
      </c>
      <c r="B310" s="9" t="s">
        <v>152</v>
      </c>
      <c r="C310" s="26">
        <v>14606001</v>
      </c>
      <c r="D310" s="34">
        <v>14606000</v>
      </c>
      <c r="E310" s="27">
        <f t="shared" si="8"/>
        <v>-1</v>
      </c>
      <c r="F310" s="39">
        <f t="shared" si="9"/>
        <v>0.99999993153499034</v>
      </c>
      <c r="G310" s="4"/>
    </row>
    <row r="311" spans="1:7" s="13" customFormat="1" ht="46.5" customHeight="1" x14ac:dyDescent="0.2">
      <c r="A311" s="8" t="s">
        <v>149</v>
      </c>
      <c r="B311" s="8" t="s">
        <v>150</v>
      </c>
      <c r="C311" s="23">
        <v>14606001</v>
      </c>
      <c r="D311" s="38">
        <v>14606000</v>
      </c>
      <c r="E311" s="28">
        <f t="shared" si="8"/>
        <v>-1</v>
      </c>
      <c r="F311" s="37">
        <f t="shared" si="9"/>
        <v>0.99999993153499034</v>
      </c>
      <c r="G311" s="12"/>
    </row>
    <row r="312" spans="1:7" ht="31.5" x14ac:dyDescent="0.2">
      <c r="A312" s="9" t="s">
        <v>147</v>
      </c>
      <c r="B312" s="9" t="s">
        <v>148</v>
      </c>
      <c r="C312" s="26">
        <v>7698271</v>
      </c>
      <c r="D312" s="34">
        <v>6054653</v>
      </c>
      <c r="E312" s="27">
        <f t="shared" si="8"/>
        <v>-1643618</v>
      </c>
      <c r="F312" s="39">
        <f t="shared" si="9"/>
        <v>0.78649517534521718</v>
      </c>
      <c r="G312" s="4"/>
    </row>
    <row r="313" spans="1:7" s="13" customFormat="1" ht="31.5" x14ac:dyDescent="0.2">
      <c r="A313" s="8" t="s">
        <v>690</v>
      </c>
      <c r="B313" s="8" t="s">
        <v>691</v>
      </c>
      <c r="C313" s="23">
        <v>747600</v>
      </c>
      <c r="D313" s="38">
        <v>747600</v>
      </c>
      <c r="E313" s="28">
        <f t="shared" si="8"/>
        <v>0</v>
      </c>
      <c r="F313" s="37">
        <f t="shared" si="9"/>
        <v>1</v>
      </c>
      <c r="G313" s="12"/>
    </row>
    <row r="314" spans="1:7" s="13" customFormat="1" ht="31.5" x14ac:dyDescent="0.2">
      <c r="A314" s="8" t="s">
        <v>145</v>
      </c>
      <c r="B314" s="8" t="s">
        <v>146</v>
      </c>
      <c r="C314" s="23">
        <v>6950671</v>
      </c>
      <c r="D314" s="38">
        <v>5307053</v>
      </c>
      <c r="E314" s="28">
        <f t="shared" si="8"/>
        <v>-1643618</v>
      </c>
      <c r="F314" s="37">
        <f t="shared" si="9"/>
        <v>0.76353103175218617</v>
      </c>
      <c r="G314" s="12"/>
    </row>
    <row r="315" spans="1:7" ht="48.75" customHeight="1" x14ac:dyDescent="0.2">
      <c r="A315" s="9" t="s">
        <v>143</v>
      </c>
      <c r="B315" s="9" t="s">
        <v>144</v>
      </c>
      <c r="C315" s="26">
        <v>15628113</v>
      </c>
      <c r="D315" s="34">
        <v>15538913</v>
      </c>
      <c r="E315" s="27">
        <f t="shared" si="8"/>
        <v>-89200</v>
      </c>
      <c r="F315" s="39">
        <f t="shared" si="9"/>
        <v>0.99429233714908516</v>
      </c>
      <c r="G315" s="4"/>
    </row>
    <row r="316" spans="1:7" s="13" customFormat="1" ht="30.75" customHeight="1" x14ac:dyDescent="0.2">
      <c r="A316" s="8" t="s">
        <v>141</v>
      </c>
      <c r="B316" s="8" t="s">
        <v>142</v>
      </c>
      <c r="C316" s="23">
        <v>2222100</v>
      </c>
      <c r="D316" s="38">
        <v>2222100</v>
      </c>
      <c r="E316" s="28">
        <f t="shared" si="8"/>
        <v>0</v>
      </c>
      <c r="F316" s="37">
        <f t="shared" si="9"/>
        <v>1</v>
      </c>
      <c r="G316" s="12"/>
    </row>
    <row r="317" spans="1:7" s="13" customFormat="1" ht="30.75" customHeight="1" x14ac:dyDescent="0.2">
      <c r="A317" s="8" t="s">
        <v>139</v>
      </c>
      <c r="B317" s="8" t="s">
        <v>140</v>
      </c>
      <c r="C317" s="23">
        <v>12956813</v>
      </c>
      <c r="D317" s="38">
        <v>12956813</v>
      </c>
      <c r="E317" s="28">
        <f t="shared" si="8"/>
        <v>0</v>
      </c>
      <c r="F317" s="37">
        <f t="shared" si="9"/>
        <v>1</v>
      </c>
      <c r="G317" s="12"/>
    </row>
    <row r="318" spans="1:7" s="13" customFormat="1" ht="30.75" customHeight="1" x14ac:dyDescent="0.2">
      <c r="A318" s="8" t="s">
        <v>137</v>
      </c>
      <c r="B318" s="8" t="s">
        <v>138</v>
      </c>
      <c r="C318" s="23">
        <v>325500</v>
      </c>
      <c r="D318" s="38">
        <v>240000</v>
      </c>
      <c r="E318" s="28">
        <f t="shared" si="8"/>
        <v>-85500</v>
      </c>
      <c r="F318" s="37">
        <f t="shared" si="9"/>
        <v>0.73732718894009219</v>
      </c>
      <c r="G318" s="12"/>
    </row>
    <row r="319" spans="1:7" s="13" customFormat="1" ht="30.75" customHeight="1" x14ac:dyDescent="0.2">
      <c r="A319" s="8" t="s">
        <v>737</v>
      </c>
      <c r="B319" s="8" t="s">
        <v>738</v>
      </c>
      <c r="C319" s="23">
        <v>123700</v>
      </c>
      <c r="D319" s="38">
        <v>120000</v>
      </c>
      <c r="E319" s="28">
        <f t="shared" si="8"/>
        <v>-3700</v>
      </c>
      <c r="F319" s="37">
        <f t="shared" si="9"/>
        <v>0.97008892481810838</v>
      </c>
      <c r="G319" s="12"/>
    </row>
    <row r="320" spans="1:7" ht="63" customHeight="1" x14ac:dyDescent="0.2">
      <c r="A320" s="9" t="s">
        <v>135</v>
      </c>
      <c r="B320" s="9" t="s">
        <v>136</v>
      </c>
      <c r="C320" s="26">
        <v>1815350</v>
      </c>
      <c r="D320" s="34">
        <v>1815350</v>
      </c>
      <c r="E320" s="27">
        <f t="shared" si="8"/>
        <v>0</v>
      </c>
      <c r="F320" s="39">
        <f t="shared" si="9"/>
        <v>1</v>
      </c>
      <c r="G320" s="4"/>
    </row>
    <row r="321" spans="1:7" s="13" customFormat="1" ht="78.75" customHeight="1" x14ac:dyDescent="0.2">
      <c r="A321" s="8" t="s">
        <v>133</v>
      </c>
      <c r="B321" s="8" t="s">
        <v>134</v>
      </c>
      <c r="C321" s="23">
        <v>1815350</v>
      </c>
      <c r="D321" s="38">
        <v>1815350</v>
      </c>
      <c r="E321" s="28">
        <f t="shared" si="8"/>
        <v>0</v>
      </c>
      <c r="F321" s="37">
        <f t="shared" si="9"/>
        <v>1</v>
      </c>
      <c r="G321" s="12"/>
    </row>
    <row r="322" spans="1:7" ht="30.75" customHeight="1" x14ac:dyDescent="0.2">
      <c r="A322" s="9" t="s">
        <v>131</v>
      </c>
      <c r="B322" s="9" t="s">
        <v>132</v>
      </c>
      <c r="C322" s="26">
        <v>74872277</v>
      </c>
      <c r="D322" s="34">
        <v>74424241.120000005</v>
      </c>
      <c r="E322" s="27">
        <f t="shared" si="8"/>
        <v>-448035.87999999523</v>
      </c>
      <c r="F322" s="39">
        <f t="shared" si="9"/>
        <v>0.9940159976702726</v>
      </c>
      <c r="G322" s="4"/>
    </row>
    <row r="323" spans="1:7" s="13" customFormat="1" ht="31.5" x14ac:dyDescent="0.2">
      <c r="A323" s="8" t="s">
        <v>129</v>
      </c>
      <c r="B323" s="8" t="s">
        <v>130</v>
      </c>
      <c r="C323" s="23">
        <v>20243396</v>
      </c>
      <c r="D323" s="38">
        <v>20243396</v>
      </c>
      <c r="E323" s="28">
        <f t="shared" si="8"/>
        <v>0</v>
      </c>
      <c r="F323" s="37">
        <f t="shared" si="9"/>
        <v>1</v>
      </c>
      <c r="G323" s="12"/>
    </row>
    <row r="324" spans="1:7" s="13" customFormat="1" ht="15.75" x14ac:dyDescent="0.2">
      <c r="A324" s="8" t="s">
        <v>127</v>
      </c>
      <c r="B324" s="8" t="s">
        <v>128</v>
      </c>
      <c r="C324" s="23">
        <v>48269389</v>
      </c>
      <c r="D324" s="38">
        <v>48269389</v>
      </c>
      <c r="E324" s="28">
        <f t="shared" si="8"/>
        <v>0</v>
      </c>
      <c r="F324" s="37">
        <f t="shared" si="9"/>
        <v>1</v>
      </c>
      <c r="G324" s="12"/>
    </row>
    <row r="325" spans="1:7" s="13" customFormat="1" ht="94.5" x14ac:dyDescent="0.2">
      <c r="A325" s="8" t="s">
        <v>125</v>
      </c>
      <c r="B325" s="8" t="s">
        <v>126</v>
      </c>
      <c r="C325" s="23">
        <v>1966206</v>
      </c>
      <c r="D325" s="38">
        <v>1931257.02</v>
      </c>
      <c r="E325" s="28">
        <f t="shared" si="8"/>
        <v>-34948.979999999981</v>
      </c>
      <c r="F325" s="37">
        <f t="shared" si="9"/>
        <v>0.98222516867510323</v>
      </c>
      <c r="G325" s="12"/>
    </row>
    <row r="326" spans="1:7" s="13" customFormat="1" ht="31.5" x14ac:dyDescent="0.2">
      <c r="A326" s="8" t="s">
        <v>123</v>
      </c>
      <c r="B326" s="8" t="s">
        <v>124</v>
      </c>
      <c r="C326" s="23">
        <v>40000</v>
      </c>
      <c r="D326" s="38">
        <v>40000</v>
      </c>
      <c r="E326" s="28">
        <f t="shared" ref="E326:E390" si="10">D326-C326</f>
        <v>0</v>
      </c>
      <c r="F326" s="37">
        <f t="shared" ref="F326:F389" si="11">D326/C326</f>
        <v>1</v>
      </c>
      <c r="G326" s="12"/>
    </row>
    <row r="327" spans="1:7" s="13" customFormat="1" ht="15.75" x14ac:dyDescent="0.2">
      <c r="A327" s="8" t="s">
        <v>121</v>
      </c>
      <c r="B327" s="8" t="s">
        <v>122</v>
      </c>
      <c r="C327" s="23">
        <v>4353286</v>
      </c>
      <c r="D327" s="38">
        <v>3940199.1</v>
      </c>
      <c r="E327" s="28">
        <f t="shared" si="10"/>
        <v>-413086.89999999991</v>
      </c>
      <c r="F327" s="37">
        <f t="shared" si="11"/>
        <v>0.90510917500021826</v>
      </c>
      <c r="G327" s="12"/>
    </row>
    <row r="328" spans="1:7" ht="31.5" customHeight="1" x14ac:dyDescent="0.2">
      <c r="A328" s="9" t="s">
        <v>119</v>
      </c>
      <c r="B328" s="9" t="s">
        <v>120</v>
      </c>
      <c r="C328" s="26">
        <v>652938812</v>
      </c>
      <c r="D328" s="34">
        <v>339484081.02999997</v>
      </c>
      <c r="E328" s="27">
        <f t="shared" si="10"/>
        <v>-313454730.97000003</v>
      </c>
      <c r="F328" s="39">
        <f t="shared" si="11"/>
        <v>0.51993245736171667</v>
      </c>
      <c r="G328" s="4"/>
    </row>
    <row r="329" spans="1:7" s="13" customFormat="1" ht="31.5" customHeight="1" x14ac:dyDescent="0.2">
      <c r="A329" s="8" t="s">
        <v>117</v>
      </c>
      <c r="B329" s="8" t="s">
        <v>118</v>
      </c>
      <c r="C329" s="23">
        <v>9373521</v>
      </c>
      <c r="D329" s="38">
        <v>9373521</v>
      </c>
      <c r="E329" s="28">
        <f t="shared" si="10"/>
        <v>0</v>
      </c>
      <c r="F329" s="37">
        <f t="shared" si="11"/>
        <v>1</v>
      </c>
      <c r="G329" s="12"/>
    </row>
    <row r="330" spans="1:7" s="13" customFormat="1" ht="31.5" customHeight="1" x14ac:dyDescent="0.2">
      <c r="A330" s="8" t="s">
        <v>115</v>
      </c>
      <c r="B330" s="8" t="s">
        <v>116</v>
      </c>
      <c r="C330" s="23">
        <v>20921408</v>
      </c>
      <c r="D330" s="38">
        <v>19385131.670000002</v>
      </c>
      <c r="E330" s="28">
        <f t="shared" si="10"/>
        <v>-1536276.3299999982</v>
      </c>
      <c r="F330" s="37">
        <f t="shared" si="11"/>
        <v>0.92656917115712301</v>
      </c>
      <c r="G330" s="12"/>
    </row>
    <row r="331" spans="1:7" s="13" customFormat="1" ht="31.5" customHeight="1" x14ac:dyDescent="0.2">
      <c r="A331" s="8" t="s">
        <v>113</v>
      </c>
      <c r="B331" s="8" t="s">
        <v>114</v>
      </c>
      <c r="C331" s="23">
        <v>825493</v>
      </c>
      <c r="D331" s="38">
        <v>825492.55</v>
      </c>
      <c r="E331" s="28">
        <f t="shared" si="10"/>
        <v>-0.44999999995343387</v>
      </c>
      <c r="F331" s="37">
        <f t="shared" si="11"/>
        <v>0.99999945487121034</v>
      </c>
      <c r="G331" s="12"/>
    </row>
    <row r="332" spans="1:7" s="13" customFormat="1" ht="31.5" customHeight="1" x14ac:dyDescent="0.2">
      <c r="A332" s="8" t="s">
        <v>111</v>
      </c>
      <c r="B332" s="8" t="s">
        <v>112</v>
      </c>
      <c r="C332" s="23">
        <v>621818390</v>
      </c>
      <c r="D332" s="38">
        <v>309899935.81</v>
      </c>
      <c r="E332" s="28">
        <f t="shared" si="10"/>
        <v>-311918454.19</v>
      </c>
      <c r="F332" s="37">
        <f t="shared" si="11"/>
        <v>0.49837692289866176</v>
      </c>
      <c r="G332" s="12"/>
    </row>
    <row r="333" spans="1:7" ht="31.5" customHeight="1" x14ac:dyDescent="0.2">
      <c r="A333" s="9" t="s">
        <v>109</v>
      </c>
      <c r="B333" s="9" t="s">
        <v>110</v>
      </c>
      <c r="C333" s="26">
        <v>62538029</v>
      </c>
      <c r="D333" s="34">
        <v>62538029</v>
      </c>
      <c r="E333" s="27">
        <f t="shared" si="10"/>
        <v>0</v>
      </c>
      <c r="F333" s="39">
        <f t="shared" si="11"/>
        <v>1</v>
      </c>
      <c r="G333" s="4"/>
    </row>
    <row r="334" spans="1:7" s="13" customFormat="1" ht="78.75" x14ac:dyDescent="0.2">
      <c r="A334" s="8" t="s">
        <v>107</v>
      </c>
      <c r="B334" s="8" t="s">
        <v>108</v>
      </c>
      <c r="C334" s="23">
        <v>62538029</v>
      </c>
      <c r="D334" s="38">
        <v>62538029</v>
      </c>
      <c r="E334" s="28">
        <f t="shared" si="10"/>
        <v>0</v>
      </c>
      <c r="F334" s="37">
        <f t="shared" si="11"/>
        <v>1</v>
      </c>
      <c r="G334" s="12"/>
    </row>
    <row r="335" spans="1:7" ht="31.5" x14ac:dyDescent="0.2">
      <c r="A335" s="10" t="s">
        <v>105</v>
      </c>
      <c r="B335" s="10" t="s">
        <v>106</v>
      </c>
      <c r="C335" s="24">
        <v>271724635</v>
      </c>
      <c r="D335" s="32">
        <v>265663806.44999999</v>
      </c>
      <c r="E335" s="25">
        <f t="shared" si="10"/>
        <v>-6060828.5500000119</v>
      </c>
      <c r="F335" s="36">
        <f t="shared" si="11"/>
        <v>0.97769496111384968</v>
      </c>
      <c r="G335" s="4"/>
    </row>
    <row r="336" spans="1:7" ht="31.5" customHeight="1" x14ac:dyDescent="0.2">
      <c r="A336" s="9" t="s">
        <v>103</v>
      </c>
      <c r="B336" s="9" t="s">
        <v>104</v>
      </c>
      <c r="C336" s="26">
        <v>261630271</v>
      </c>
      <c r="D336" s="34">
        <v>255569443.13</v>
      </c>
      <c r="E336" s="27">
        <f t="shared" si="10"/>
        <v>-6060827.8700000048</v>
      </c>
      <c r="F336" s="37">
        <f t="shared" si="11"/>
        <v>0.97683437835066111</v>
      </c>
      <c r="G336" s="4"/>
    </row>
    <row r="337" spans="1:7" s="13" customFormat="1" ht="15.75" x14ac:dyDescent="0.2">
      <c r="A337" s="8" t="s">
        <v>101</v>
      </c>
      <c r="B337" s="8" t="s">
        <v>102</v>
      </c>
      <c r="C337" s="23">
        <v>47907935</v>
      </c>
      <c r="D337" s="38">
        <v>47907932.090000004</v>
      </c>
      <c r="E337" s="28">
        <f t="shared" si="10"/>
        <v>-2.9099999964237213</v>
      </c>
      <c r="F337" s="37">
        <f t="shared" si="11"/>
        <v>0.99999993925849662</v>
      </c>
      <c r="G337" s="12"/>
    </row>
    <row r="338" spans="1:7" s="13" customFormat="1" ht="15.75" x14ac:dyDescent="0.2">
      <c r="A338" s="8" t="s">
        <v>99</v>
      </c>
      <c r="B338" s="8" t="s">
        <v>100</v>
      </c>
      <c r="C338" s="23">
        <v>11531600</v>
      </c>
      <c r="D338" s="38">
        <v>10018742.73</v>
      </c>
      <c r="E338" s="28">
        <f t="shared" si="10"/>
        <v>-1512857.2699999996</v>
      </c>
      <c r="F338" s="37">
        <f t="shared" si="11"/>
        <v>0.86880768757154259</v>
      </c>
      <c r="G338" s="12"/>
    </row>
    <row r="339" spans="1:7" s="13" customFormat="1" ht="31.5" x14ac:dyDescent="0.2">
      <c r="A339" s="8" t="s">
        <v>97</v>
      </c>
      <c r="B339" s="8" t="s">
        <v>98</v>
      </c>
      <c r="C339" s="23">
        <v>120824736</v>
      </c>
      <c r="D339" s="38">
        <v>118098190.66</v>
      </c>
      <c r="E339" s="28">
        <f t="shared" si="10"/>
        <v>-2726545.3400000036</v>
      </c>
      <c r="F339" s="37">
        <f t="shared" si="11"/>
        <v>0.97743388125424913</v>
      </c>
      <c r="G339" s="12"/>
    </row>
    <row r="340" spans="1:7" s="13" customFormat="1" ht="18" customHeight="1" x14ac:dyDescent="0.2">
      <c r="A340" s="8" t="s">
        <v>95</v>
      </c>
      <c r="B340" s="8" t="s">
        <v>96</v>
      </c>
      <c r="C340" s="23">
        <v>81366000</v>
      </c>
      <c r="D340" s="38">
        <v>79544577.650000006</v>
      </c>
      <c r="E340" s="28">
        <f t="shared" si="10"/>
        <v>-1821422.349999994</v>
      </c>
      <c r="F340" s="37">
        <f t="shared" si="11"/>
        <v>0.97761445382592249</v>
      </c>
      <c r="G340" s="12"/>
    </row>
    <row r="341" spans="1:7" s="15" customFormat="1" ht="31.5" hidden="1" x14ac:dyDescent="0.2">
      <c r="A341" s="9" t="s">
        <v>676</v>
      </c>
      <c r="B341" s="9" t="s">
        <v>677</v>
      </c>
      <c r="C341" s="26"/>
      <c r="D341" s="26"/>
      <c r="E341" s="28">
        <f t="shared" si="10"/>
        <v>0</v>
      </c>
      <c r="F341" s="37" t="e">
        <f t="shared" si="11"/>
        <v>#DIV/0!</v>
      </c>
      <c r="G341" s="14"/>
    </row>
    <row r="342" spans="1:7" s="15" customFormat="1" ht="33" customHeight="1" x14ac:dyDescent="0.2">
      <c r="A342" s="8" t="s">
        <v>676</v>
      </c>
      <c r="B342" s="9" t="s">
        <v>677</v>
      </c>
      <c r="C342" s="26">
        <v>10094364</v>
      </c>
      <c r="D342" s="34">
        <v>10094363.32</v>
      </c>
      <c r="E342" s="27">
        <f t="shared" si="10"/>
        <v>-0.67999999970197678</v>
      </c>
      <c r="F342" s="39">
        <f t="shared" si="11"/>
        <v>0.99999993263567677</v>
      </c>
      <c r="G342" s="14"/>
    </row>
    <row r="343" spans="1:7" s="15" customFormat="1" ht="31.5" x14ac:dyDescent="0.2">
      <c r="A343" s="8" t="s">
        <v>740</v>
      </c>
      <c r="B343" s="8" t="s">
        <v>739</v>
      </c>
      <c r="C343" s="23">
        <v>10094364</v>
      </c>
      <c r="D343" s="38">
        <v>10094363.32</v>
      </c>
      <c r="E343" s="28">
        <f t="shared" si="10"/>
        <v>-0.67999999970197678</v>
      </c>
      <c r="F343" s="37">
        <f t="shared" si="11"/>
        <v>0.99999993263567677</v>
      </c>
      <c r="G343" s="14"/>
    </row>
    <row r="344" spans="1:7" ht="48" customHeight="1" x14ac:dyDescent="0.2">
      <c r="A344" s="10" t="s">
        <v>93</v>
      </c>
      <c r="B344" s="10" t="s">
        <v>94</v>
      </c>
      <c r="C344" s="24">
        <f>C345+C350+C352+C355+C358+C362+C364</f>
        <v>6766974831</v>
      </c>
      <c r="D344" s="32">
        <v>6684436471.3500004</v>
      </c>
      <c r="E344" s="25">
        <f t="shared" si="10"/>
        <v>-82538359.649999619</v>
      </c>
      <c r="F344" s="36">
        <f t="shared" si="11"/>
        <v>0.98780276834016212</v>
      </c>
      <c r="G344" s="4"/>
    </row>
    <row r="345" spans="1:7" ht="30.75" customHeight="1" x14ac:dyDescent="0.2">
      <c r="A345" s="9" t="s">
        <v>91</v>
      </c>
      <c r="B345" s="9" t="s">
        <v>92</v>
      </c>
      <c r="C345" s="26">
        <v>127261106</v>
      </c>
      <c r="D345" s="34">
        <v>108804840.05</v>
      </c>
      <c r="E345" s="27">
        <f t="shared" si="10"/>
        <v>-18456265.950000003</v>
      </c>
      <c r="F345" s="39">
        <f t="shared" si="11"/>
        <v>0.85497323942792069</v>
      </c>
      <c r="G345" s="4"/>
    </row>
    <row r="346" spans="1:7" s="13" customFormat="1" ht="30.75" customHeight="1" x14ac:dyDescent="0.2">
      <c r="A346" s="8" t="s">
        <v>89</v>
      </c>
      <c r="B346" s="8" t="s">
        <v>90</v>
      </c>
      <c r="C346" s="23">
        <v>69712810</v>
      </c>
      <c r="D346" s="38">
        <v>52578546.149999999</v>
      </c>
      <c r="E346" s="28">
        <f t="shared" si="10"/>
        <v>-17134263.850000001</v>
      </c>
      <c r="F346" s="37">
        <f t="shared" si="11"/>
        <v>0.75421642234762876</v>
      </c>
      <c r="G346" s="12"/>
    </row>
    <row r="347" spans="1:7" s="13" customFormat="1" ht="63" customHeight="1" x14ac:dyDescent="0.2">
      <c r="A347" s="8" t="s">
        <v>87</v>
      </c>
      <c r="B347" s="8" t="s">
        <v>88</v>
      </c>
      <c r="C347" s="23">
        <v>57548296</v>
      </c>
      <c r="D347" s="38">
        <v>56226293.899999999</v>
      </c>
      <c r="E347" s="28">
        <f t="shared" si="10"/>
        <v>-1322002.1000000015</v>
      </c>
      <c r="F347" s="37">
        <f t="shared" si="11"/>
        <v>0.97702795405097653</v>
      </c>
      <c r="G347" s="12"/>
    </row>
    <row r="348" spans="1:7" ht="47.25" hidden="1" customHeight="1" x14ac:dyDescent="0.2">
      <c r="A348" s="9" t="s">
        <v>85</v>
      </c>
      <c r="B348" s="9" t="s">
        <v>86</v>
      </c>
      <c r="C348" s="26"/>
      <c r="D348" s="26"/>
      <c r="E348" s="28">
        <f t="shared" si="10"/>
        <v>0</v>
      </c>
      <c r="F348" s="37" t="e">
        <f t="shared" si="11"/>
        <v>#DIV/0!</v>
      </c>
      <c r="G348" s="4"/>
    </row>
    <row r="349" spans="1:7" s="13" customFormat="1" ht="63" hidden="1" x14ac:dyDescent="0.2">
      <c r="A349" s="8" t="s">
        <v>83</v>
      </c>
      <c r="B349" s="8" t="s">
        <v>84</v>
      </c>
      <c r="C349" s="23"/>
      <c r="D349" s="23"/>
      <c r="E349" s="28">
        <f t="shared" si="10"/>
        <v>0</v>
      </c>
      <c r="F349" s="37" t="e">
        <f t="shared" si="11"/>
        <v>#DIV/0!</v>
      </c>
      <c r="G349" s="12"/>
    </row>
    <row r="350" spans="1:7" ht="47.25" customHeight="1" x14ac:dyDescent="0.2">
      <c r="A350" s="9" t="s">
        <v>81</v>
      </c>
      <c r="B350" s="9" t="s">
        <v>82</v>
      </c>
      <c r="C350" s="26">
        <v>4318077467</v>
      </c>
      <c r="D350" s="34">
        <v>4287966681</v>
      </c>
      <c r="E350" s="27">
        <f t="shared" si="10"/>
        <v>-30110786</v>
      </c>
      <c r="F350" s="39">
        <f t="shared" si="11"/>
        <v>0.99302680736274063</v>
      </c>
      <c r="G350" s="4"/>
    </row>
    <row r="351" spans="1:7" s="13" customFormat="1" ht="31.5" x14ac:dyDescent="0.2">
      <c r="A351" s="8" t="s">
        <v>79</v>
      </c>
      <c r="B351" s="8" t="s">
        <v>80</v>
      </c>
      <c r="C351" s="23">
        <v>4318077467</v>
      </c>
      <c r="D351" s="38">
        <v>4287966681</v>
      </c>
      <c r="E351" s="28">
        <f t="shared" si="10"/>
        <v>-30110786</v>
      </c>
      <c r="F351" s="37">
        <f t="shared" si="11"/>
        <v>0.99302680736274063</v>
      </c>
      <c r="G351" s="12"/>
    </row>
    <row r="352" spans="1:7" ht="48.75" customHeight="1" x14ac:dyDescent="0.2">
      <c r="A352" s="9" t="s">
        <v>77</v>
      </c>
      <c r="B352" s="9" t="s">
        <v>78</v>
      </c>
      <c r="C352" s="26">
        <v>2195144516</v>
      </c>
      <c r="D352" s="34">
        <v>2185156990.96</v>
      </c>
      <c r="E352" s="27">
        <f t="shared" si="10"/>
        <v>-9987525.0399999619</v>
      </c>
      <c r="F352" s="39">
        <f t="shared" si="11"/>
        <v>0.99545017425176208</v>
      </c>
      <c r="G352" s="4"/>
    </row>
    <row r="353" spans="1:7" s="13" customFormat="1" ht="31.5" x14ac:dyDescent="0.2">
      <c r="A353" s="8" t="s">
        <v>75</v>
      </c>
      <c r="B353" s="8" t="s">
        <v>76</v>
      </c>
      <c r="C353" s="23">
        <v>2188851934</v>
      </c>
      <c r="D353" s="38">
        <v>2178864409.1599998</v>
      </c>
      <c r="E353" s="28">
        <f t="shared" si="10"/>
        <v>-9987524.8400001526</v>
      </c>
      <c r="F353" s="37">
        <f t="shared" si="11"/>
        <v>0.99543709435761218</v>
      </c>
      <c r="G353" s="12"/>
    </row>
    <row r="354" spans="1:7" s="13" customFormat="1" ht="31.5" x14ac:dyDescent="0.2">
      <c r="A354" s="8" t="s">
        <v>73</v>
      </c>
      <c r="B354" s="8" t="s">
        <v>74</v>
      </c>
      <c r="C354" s="23">
        <v>6292582</v>
      </c>
      <c r="D354" s="38">
        <v>6292581.7999999998</v>
      </c>
      <c r="E354" s="28">
        <f t="shared" si="10"/>
        <v>-0.20000000018626451</v>
      </c>
      <c r="F354" s="37">
        <f t="shared" si="11"/>
        <v>0.99999996821654447</v>
      </c>
      <c r="G354" s="12"/>
    </row>
    <row r="355" spans="1:7" ht="30.75" customHeight="1" x14ac:dyDescent="0.2">
      <c r="A355" s="9" t="s">
        <v>72</v>
      </c>
      <c r="B355" s="9" t="s">
        <v>660</v>
      </c>
      <c r="C355" s="26">
        <v>555000</v>
      </c>
      <c r="D355" s="34">
        <v>456579.58</v>
      </c>
      <c r="E355" s="27">
        <f t="shared" si="10"/>
        <v>-98420.419999999984</v>
      </c>
      <c r="F355" s="39">
        <f t="shared" si="11"/>
        <v>0.82266590990990995</v>
      </c>
      <c r="G355" s="4"/>
    </row>
    <row r="356" spans="1:7" s="13" customFormat="1" ht="30.75" customHeight="1" x14ac:dyDescent="0.2">
      <c r="A356" s="8" t="s">
        <v>770</v>
      </c>
      <c r="B356" s="8" t="s">
        <v>771</v>
      </c>
      <c r="C356" s="23">
        <v>50000</v>
      </c>
      <c r="D356" s="40">
        <v>0</v>
      </c>
      <c r="E356" s="28">
        <f t="shared" si="10"/>
        <v>-50000</v>
      </c>
      <c r="F356" s="37">
        <f t="shared" si="11"/>
        <v>0</v>
      </c>
      <c r="G356" s="12"/>
    </row>
    <row r="357" spans="1:7" s="13" customFormat="1" ht="31.5" x14ac:dyDescent="0.2">
      <c r="A357" s="8" t="s">
        <v>70</v>
      </c>
      <c r="B357" s="8" t="s">
        <v>71</v>
      </c>
      <c r="C357" s="23">
        <v>505000</v>
      </c>
      <c r="D357" s="38">
        <v>456579.58</v>
      </c>
      <c r="E357" s="28">
        <f t="shared" si="10"/>
        <v>-48420.419999999984</v>
      </c>
      <c r="F357" s="37">
        <f t="shared" si="11"/>
        <v>0.90411798019801981</v>
      </c>
      <c r="G357" s="12"/>
    </row>
    <row r="358" spans="1:7" ht="30.75" customHeight="1" x14ac:dyDescent="0.2">
      <c r="A358" s="9" t="s">
        <v>68</v>
      </c>
      <c r="B358" s="9" t="s">
        <v>69</v>
      </c>
      <c r="C358" s="26">
        <v>29799456</v>
      </c>
      <c r="D358" s="34">
        <v>26310080.539999999</v>
      </c>
      <c r="E358" s="27">
        <f t="shared" si="10"/>
        <v>-3489375.4600000009</v>
      </c>
      <c r="F358" s="39">
        <f t="shared" si="11"/>
        <v>0.8829047261802363</v>
      </c>
      <c r="G358" s="4"/>
    </row>
    <row r="359" spans="1:7" s="13" customFormat="1" ht="32.25" customHeight="1" x14ac:dyDescent="0.2">
      <c r="A359" s="8" t="s">
        <v>66</v>
      </c>
      <c r="B359" s="8" t="s">
        <v>67</v>
      </c>
      <c r="C359" s="23">
        <v>4641472</v>
      </c>
      <c r="D359" s="38">
        <v>2734011.34</v>
      </c>
      <c r="E359" s="28">
        <f t="shared" si="10"/>
        <v>-1907460.6600000001</v>
      </c>
      <c r="F359" s="37">
        <f t="shared" si="11"/>
        <v>0.58903971412517409</v>
      </c>
      <c r="G359" s="12"/>
    </row>
    <row r="360" spans="1:7" s="13" customFormat="1" ht="47.25" x14ac:dyDescent="0.2">
      <c r="A360" s="8" t="s">
        <v>64</v>
      </c>
      <c r="B360" s="8" t="s">
        <v>65</v>
      </c>
      <c r="C360" s="23">
        <v>200000</v>
      </c>
      <c r="D360" s="38">
        <v>200000</v>
      </c>
      <c r="E360" s="28">
        <f t="shared" si="10"/>
        <v>0</v>
      </c>
      <c r="F360" s="37">
        <f t="shared" si="11"/>
        <v>1</v>
      </c>
      <c r="G360" s="12"/>
    </row>
    <row r="361" spans="1:7" s="13" customFormat="1" ht="47.25" x14ac:dyDescent="0.2">
      <c r="A361" s="8" t="s">
        <v>63</v>
      </c>
      <c r="B361" s="8" t="s">
        <v>661</v>
      </c>
      <c r="C361" s="23">
        <v>24957984</v>
      </c>
      <c r="D361" s="38">
        <v>23376069.199999999</v>
      </c>
      <c r="E361" s="28">
        <f t="shared" si="10"/>
        <v>-1581914.8000000007</v>
      </c>
      <c r="F361" s="37">
        <f t="shared" si="11"/>
        <v>0.93661688379958896</v>
      </c>
      <c r="G361" s="12"/>
    </row>
    <row r="362" spans="1:7" ht="31.5" customHeight="1" x14ac:dyDescent="0.2">
      <c r="A362" s="9" t="s">
        <v>61</v>
      </c>
      <c r="B362" s="9" t="s">
        <v>62</v>
      </c>
      <c r="C362" s="26">
        <v>25556115</v>
      </c>
      <c r="D362" s="34">
        <v>9518904.1600000001</v>
      </c>
      <c r="E362" s="27">
        <f t="shared" si="10"/>
        <v>-16037210.84</v>
      </c>
      <c r="F362" s="39">
        <f t="shared" si="11"/>
        <v>0.37247070456522835</v>
      </c>
      <c r="G362" s="4"/>
    </row>
    <row r="363" spans="1:7" s="13" customFormat="1" ht="31.5" customHeight="1" x14ac:dyDescent="0.2">
      <c r="A363" s="8" t="s">
        <v>59</v>
      </c>
      <c r="B363" s="8" t="s">
        <v>60</v>
      </c>
      <c r="C363" s="23">
        <v>25556115</v>
      </c>
      <c r="D363" s="38">
        <v>9518904.1600000001</v>
      </c>
      <c r="E363" s="28">
        <f t="shared" si="10"/>
        <v>-16037210.84</v>
      </c>
      <c r="F363" s="37">
        <f t="shared" si="11"/>
        <v>0.37247070456522835</v>
      </c>
      <c r="G363" s="12"/>
    </row>
    <row r="364" spans="1:7" ht="32.25" customHeight="1" x14ac:dyDescent="0.2">
      <c r="A364" s="9" t="s">
        <v>57</v>
      </c>
      <c r="B364" s="9" t="s">
        <v>58</v>
      </c>
      <c r="C364" s="26">
        <v>70581171</v>
      </c>
      <c r="D364" s="34">
        <v>66222395.060000002</v>
      </c>
      <c r="E364" s="27">
        <f t="shared" si="10"/>
        <v>-4358775.9399999976</v>
      </c>
      <c r="F364" s="39">
        <f t="shared" si="11"/>
        <v>0.93824449384666631</v>
      </c>
      <c r="G364" s="4"/>
    </row>
    <row r="365" spans="1:7" s="13" customFormat="1" ht="47.25" customHeight="1" x14ac:dyDescent="0.2">
      <c r="A365" s="8" t="s">
        <v>55</v>
      </c>
      <c r="B365" s="8" t="s">
        <v>56</v>
      </c>
      <c r="C365" s="23">
        <v>70581171</v>
      </c>
      <c r="D365" s="38">
        <v>66222395.060000002</v>
      </c>
      <c r="E365" s="28">
        <f t="shared" si="10"/>
        <v>-4358775.9399999976</v>
      </c>
      <c r="F365" s="37">
        <f t="shared" si="11"/>
        <v>0.93824449384666631</v>
      </c>
      <c r="G365" s="12"/>
    </row>
    <row r="366" spans="1:7" ht="30.75" customHeight="1" x14ac:dyDescent="0.2">
      <c r="A366" s="10" t="s">
        <v>53</v>
      </c>
      <c r="B366" s="10" t="s">
        <v>54</v>
      </c>
      <c r="C366" s="24">
        <v>222525295</v>
      </c>
      <c r="D366" s="32">
        <v>222381885.02000001</v>
      </c>
      <c r="E366" s="25">
        <f t="shared" si="10"/>
        <v>-143409.97999998927</v>
      </c>
      <c r="F366" s="36">
        <f t="shared" si="11"/>
        <v>0.99935553403041222</v>
      </c>
      <c r="G366" s="4"/>
    </row>
    <row r="367" spans="1:7" ht="47.25" customHeight="1" x14ac:dyDescent="0.2">
      <c r="A367" s="9" t="s">
        <v>51</v>
      </c>
      <c r="B367" s="9" t="s">
        <v>52</v>
      </c>
      <c r="C367" s="26">
        <v>14557000</v>
      </c>
      <c r="D367" s="34">
        <v>14413590.02</v>
      </c>
      <c r="E367" s="27">
        <f t="shared" si="10"/>
        <v>-143409.98000000045</v>
      </c>
      <c r="F367" s="39">
        <f t="shared" si="11"/>
        <v>0.99014838359552104</v>
      </c>
      <c r="G367" s="4"/>
    </row>
    <row r="368" spans="1:7" s="13" customFormat="1" ht="31.5" hidden="1" customHeight="1" x14ac:dyDescent="0.2">
      <c r="A368" s="8" t="s">
        <v>49</v>
      </c>
      <c r="B368" s="8" t="s">
        <v>50</v>
      </c>
      <c r="C368" s="23"/>
      <c r="D368" s="34">
        <v>5646037.5</v>
      </c>
      <c r="E368" s="28">
        <f t="shared" si="10"/>
        <v>5646037.5</v>
      </c>
      <c r="F368" s="37" t="e">
        <f t="shared" si="11"/>
        <v>#DIV/0!</v>
      </c>
      <c r="G368" s="12"/>
    </row>
    <row r="369" spans="1:7" s="13" customFormat="1" ht="31.5" x14ac:dyDescent="0.2">
      <c r="A369" s="8" t="s">
        <v>47</v>
      </c>
      <c r="B369" s="8" t="s">
        <v>48</v>
      </c>
      <c r="C369" s="23">
        <v>5655000</v>
      </c>
      <c r="D369" s="38">
        <v>5646037.5</v>
      </c>
      <c r="E369" s="28">
        <f t="shared" si="10"/>
        <v>-8962.5</v>
      </c>
      <c r="F369" s="37">
        <f t="shared" si="11"/>
        <v>0.99841511936339522</v>
      </c>
      <c r="G369" s="12"/>
    </row>
    <row r="370" spans="1:7" s="13" customFormat="1" ht="15.75" x14ac:dyDescent="0.2">
      <c r="A370" s="8" t="s">
        <v>45</v>
      </c>
      <c r="B370" s="8" t="s">
        <v>46</v>
      </c>
      <c r="C370" s="23">
        <v>8402000</v>
      </c>
      <c r="D370" s="38">
        <v>8269552.5199999996</v>
      </c>
      <c r="E370" s="28">
        <f t="shared" si="10"/>
        <v>-132447.48000000045</v>
      </c>
      <c r="F370" s="37">
        <f t="shared" si="11"/>
        <v>0.98423619614377522</v>
      </c>
      <c r="G370" s="12"/>
    </row>
    <row r="371" spans="1:7" s="13" customFormat="1" ht="15.75" hidden="1" x14ac:dyDescent="0.2">
      <c r="A371" s="8" t="s">
        <v>749</v>
      </c>
      <c r="B371" s="8" t="s">
        <v>716</v>
      </c>
      <c r="C371" s="23"/>
      <c r="D371" s="23"/>
      <c r="E371" s="28">
        <f t="shared" si="10"/>
        <v>0</v>
      </c>
      <c r="F371" s="37" t="e">
        <f t="shared" si="11"/>
        <v>#DIV/0!</v>
      </c>
      <c r="G371" s="12"/>
    </row>
    <row r="372" spans="1:7" s="13" customFormat="1" ht="15.75" x14ac:dyDescent="0.2">
      <c r="A372" s="8" t="s">
        <v>759</v>
      </c>
      <c r="B372" s="8" t="s">
        <v>716</v>
      </c>
      <c r="C372" s="23">
        <v>500000</v>
      </c>
      <c r="D372" s="38">
        <v>498000</v>
      </c>
      <c r="E372" s="28">
        <f t="shared" si="10"/>
        <v>-2000</v>
      </c>
      <c r="F372" s="37">
        <f t="shared" si="11"/>
        <v>0.996</v>
      </c>
      <c r="G372" s="12"/>
    </row>
    <row r="373" spans="1:7" ht="47.25" customHeight="1" x14ac:dyDescent="0.2">
      <c r="A373" s="9" t="s">
        <v>43</v>
      </c>
      <c r="B373" s="9" t="s">
        <v>44</v>
      </c>
      <c r="C373" s="26">
        <v>207968295</v>
      </c>
      <c r="D373" s="34">
        <v>207968295</v>
      </c>
      <c r="E373" s="27">
        <f t="shared" si="10"/>
        <v>0</v>
      </c>
      <c r="F373" s="39">
        <f t="shared" si="11"/>
        <v>1</v>
      </c>
      <c r="G373" s="4"/>
    </row>
    <row r="374" spans="1:7" s="13" customFormat="1" ht="64.5" customHeight="1" x14ac:dyDescent="0.2">
      <c r="A374" s="8" t="s">
        <v>41</v>
      </c>
      <c r="B374" s="8" t="s">
        <v>42</v>
      </c>
      <c r="C374" s="26">
        <v>207968295</v>
      </c>
      <c r="D374" s="34">
        <v>207968295</v>
      </c>
      <c r="E374" s="27">
        <f t="shared" si="10"/>
        <v>0</v>
      </c>
      <c r="F374" s="39">
        <f t="shared" si="11"/>
        <v>1</v>
      </c>
      <c r="G374" s="12"/>
    </row>
    <row r="375" spans="1:7" ht="47.25" x14ac:dyDescent="0.2">
      <c r="A375" s="10" t="s">
        <v>39</v>
      </c>
      <c r="B375" s="10" t="s">
        <v>40</v>
      </c>
      <c r="C375" s="24">
        <v>6269931</v>
      </c>
      <c r="D375" s="32">
        <v>4927673</v>
      </c>
      <c r="E375" s="25">
        <f t="shared" si="10"/>
        <v>-1342258</v>
      </c>
      <c r="F375" s="36">
        <f t="shared" si="11"/>
        <v>0.7859214080665321</v>
      </c>
      <c r="G375" s="4"/>
    </row>
    <row r="376" spans="1:7" ht="30.75" customHeight="1" x14ac:dyDescent="0.2">
      <c r="A376" s="9" t="s">
        <v>37</v>
      </c>
      <c r="B376" s="9" t="s">
        <v>38</v>
      </c>
      <c r="C376" s="26">
        <v>445000</v>
      </c>
      <c r="D376" s="33">
        <v>42000</v>
      </c>
      <c r="E376" s="27">
        <f t="shared" si="10"/>
        <v>-403000</v>
      </c>
      <c r="F376" s="39">
        <f t="shared" si="11"/>
        <v>9.4382022471910118E-2</v>
      </c>
      <c r="G376" s="4"/>
    </row>
    <row r="377" spans="1:7" s="13" customFormat="1" ht="47.25" x14ac:dyDescent="0.2">
      <c r="A377" s="8" t="s">
        <v>35</v>
      </c>
      <c r="B377" s="8" t="s">
        <v>36</v>
      </c>
      <c r="C377" s="23">
        <v>150000</v>
      </c>
      <c r="D377" s="38">
        <v>42000</v>
      </c>
      <c r="E377" s="28">
        <f t="shared" si="10"/>
        <v>-108000</v>
      </c>
      <c r="F377" s="37">
        <f t="shared" si="11"/>
        <v>0.28000000000000003</v>
      </c>
      <c r="G377" s="12"/>
    </row>
    <row r="378" spans="1:7" s="13" customFormat="1" ht="15.75" x14ac:dyDescent="0.2">
      <c r="A378" s="8" t="s">
        <v>33</v>
      </c>
      <c r="B378" s="8" t="s">
        <v>34</v>
      </c>
      <c r="C378" s="23">
        <v>185000</v>
      </c>
      <c r="D378" s="23">
        <v>0</v>
      </c>
      <c r="E378" s="28">
        <f t="shared" si="10"/>
        <v>-185000</v>
      </c>
      <c r="F378" s="37">
        <f t="shared" si="11"/>
        <v>0</v>
      </c>
      <c r="G378" s="12"/>
    </row>
    <row r="379" spans="1:7" s="13" customFormat="1" ht="31.5" x14ac:dyDescent="0.2">
      <c r="A379" s="8" t="s">
        <v>719</v>
      </c>
      <c r="B379" s="8" t="s">
        <v>720</v>
      </c>
      <c r="C379" s="23">
        <v>110000</v>
      </c>
      <c r="D379" s="23">
        <v>0</v>
      </c>
      <c r="E379" s="28">
        <f t="shared" si="10"/>
        <v>-110000</v>
      </c>
      <c r="F379" s="37">
        <f t="shared" si="11"/>
        <v>0</v>
      </c>
      <c r="G379" s="12"/>
    </row>
    <row r="380" spans="1:7" ht="15.75" customHeight="1" x14ac:dyDescent="0.2">
      <c r="A380" s="9" t="s">
        <v>31</v>
      </c>
      <c r="B380" s="9" t="s">
        <v>32</v>
      </c>
      <c r="C380" s="26">
        <v>1090031</v>
      </c>
      <c r="D380" s="34">
        <v>776773</v>
      </c>
      <c r="E380" s="27">
        <f t="shared" si="10"/>
        <v>-313258</v>
      </c>
      <c r="F380" s="39">
        <f t="shared" si="11"/>
        <v>0.71261551276982027</v>
      </c>
      <c r="G380" s="4"/>
    </row>
    <row r="381" spans="1:7" s="13" customFormat="1" ht="31.5" x14ac:dyDescent="0.2">
      <c r="A381" s="8" t="s">
        <v>29</v>
      </c>
      <c r="B381" s="8" t="s">
        <v>30</v>
      </c>
      <c r="C381" s="23">
        <v>1090031</v>
      </c>
      <c r="D381" s="38">
        <v>776773</v>
      </c>
      <c r="E381" s="28">
        <f t="shared" si="10"/>
        <v>-313258</v>
      </c>
      <c r="F381" s="37">
        <f t="shared" si="11"/>
        <v>0.71261551276982027</v>
      </c>
      <c r="G381" s="12"/>
    </row>
    <row r="382" spans="1:7" ht="30.75" customHeight="1" x14ac:dyDescent="0.2">
      <c r="A382" s="9" t="s">
        <v>27</v>
      </c>
      <c r="B382" s="9" t="s">
        <v>28</v>
      </c>
      <c r="C382" s="26">
        <v>4734900</v>
      </c>
      <c r="D382" s="34">
        <v>4108900</v>
      </c>
      <c r="E382" s="27">
        <f t="shared" si="10"/>
        <v>-626000</v>
      </c>
      <c r="F382" s="39">
        <f t="shared" si="11"/>
        <v>0.86779023844220571</v>
      </c>
      <c r="G382" s="4"/>
    </row>
    <row r="383" spans="1:7" s="13" customFormat="1" ht="15.75" customHeight="1" x14ac:dyDescent="0.2">
      <c r="A383" s="8" t="s">
        <v>25</v>
      </c>
      <c r="B383" s="8" t="s">
        <v>26</v>
      </c>
      <c r="C383" s="23">
        <v>4734900</v>
      </c>
      <c r="D383" s="38">
        <v>4108900</v>
      </c>
      <c r="E383" s="28">
        <f t="shared" si="10"/>
        <v>-626000</v>
      </c>
      <c r="F383" s="37">
        <f t="shared" si="11"/>
        <v>0.86779023844220571</v>
      </c>
      <c r="G383" s="12"/>
    </row>
    <row r="384" spans="1:7" ht="31.5" x14ac:dyDescent="0.2">
      <c r="A384" s="10" t="s">
        <v>23</v>
      </c>
      <c r="B384" s="10" t="s">
        <v>24</v>
      </c>
      <c r="C384" s="24">
        <v>202513079</v>
      </c>
      <c r="D384" s="32">
        <v>193821577.96000001</v>
      </c>
      <c r="E384" s="25">
        <f t="shared" si="10"/>
        <v>-8691501.0399999917</v>
      </c>
      <c r="F384" s="36">
        <f t="shared" si="11"/>
        <v>0.95708177919708592</v>
      </c>
      <c r="G384" s="4"/>
    </row>
    <row r="385" spans="1:7" ht="46.5" customHeight="1" x14ac:dyDescent="0.2">
      <c r="A385" s="9" t="s">
        <v>21</v>
      </c>
      <c r="B385" s="9" t="s">
        <v>22</v>
      </c>
      <c r="C385" s="26">
        <v>1281370</v>
      </c>
      <c r="D385" s="34">
        <v>1048570</v>
      </c>
      <c r="E385" s="27">
        <f t="shared" si="10"/>
        <v>-232800</v>
      </c>
      <c r="F385" s="39">
        <f t="shared" si="11"/>
        <v>0.81831945495836489</v>
      </c>
      <c r="G385" s="4"/>
    </row>
    <row r="386" spans="1:7" s="13" customFormat="1" ht="31.5" customHeight="1" x14ac:dyDescent="0.2">
      <c r="A386" s="8" t="s">
        <v>695</v>
      </c>
      <c r="B386" s="8" t="s">
        <v>696</v>
      </c>
      <c r="C386" s="23">
        <v>1048570</v>
      </c>
      <c r="D386" s="38">
        <v>1048570</v>
      </c>
      <c r="E386" s="28">
        <f t="shared" si="10"/>
        <v>0</v>
      </c>
      <c r="F386" s="37">
        <f t="shared" si="11"/>
        <v>1</v>
      </c>
      <c r="G386" s="12"/>
    </row>
    <row r="387" spans="1:7" s="13" customFormat="1" ht="15.75" x14ac:dyDescent="0.2">
      <c r="A387" s="8" t="s">
        <v>19</v>
      </c>
      <c r="B387" s="8" t="s">
        <v>20</v>
      </c>
      <c r="C387" s="23">
        <v>232800</v>
      </c>
      <c r="D387" s="23">
        <v>0</v>
      </c>
      <c r="E387" s="28">
        <f t="shared" si="10"/>
        <v>-232800</v>
      </c>
      <c r="F387" s="37">
        <f t="shared" si="11"/>
        <v>0</v>
      </c>
      <c r="G387" s="12"/>
    </row>
    <row r="388" spans="1:7" ht="46.5" customHeight="1" x14ac:dyDescent="0.2">
      <c r="A388" s="9" t="s">
        <v>17</v>
      </c>
      <c r="B388" s="9" t="s">
        <v>18</v>
      </c>
      <c r="C388" s="26">
        <v>8159500</v>
      </c>
      <c r="D388" s="34">
        <v>8018558</v>
      </c>
      <c r="E388" s="27">
        <f t="shared" si="10"/>
        <v>-140942</v>
      </c>
      <c r="F388" s="39">
        <f t="shared" si="11"/>
        <v>0.98272663766162138</v>
      </c>
      <c r="G388" s="4"/>
    </row>
    <row r="389" spans="1:7" s="13" customFormat="1" ht="15.75" x14ac:dyDescent="0.2">
      <c r="A389" s="8" t="s">
        <v>15</v>
      </c>
      <c r="B389" s="8" t="s">
        <v>16</v>
      </c>
      <c r="C389" s="23">
        <v>1000000</v>
      </c>
      <c r="D389" s="38">
        <v>965588</v>
      </c>
      <c r="E389" s="28">
        <f t="shared" si="10"/>
        <v>-34412</v>
      </c>
      <c r="F389" s="37">
        <f t="shared" si="11"/>
        <v>0.965588</v>
      </c>
      <c r="G389" s="12"/>
    </row>
    <row r="390" spans="1:7" s="13" customFormat="1" ht="31.5" customHeight="1" x14ac:dyDescent="0.2">
      <c r="A390" s="8" t="s">
        <v>13</v>
      </c>
      <c r="B390" s="8" t="s">
        <v>14</v>
      </c>
      <c r="C390" s="23">
        <v>900000</v>
      </c>
      <c r="D390" s="38">
        <v>829166.63</v>
      </c>
      <c r="E390" s="28">
        <f t="shared" si="10"/>
        <v>-70833.37</v>
      </c>
      <c r="F390" s="37">
        <f t="shared" ref="F390:F397" si="12">D390/C390</f>
        <v>0.92129625555555561</v>
      </c>
      <c r="G390" s="12"/>
    </row>
    <row r="391" spans="1:7" s="13" customFormat="1" ht="31.5" customHeight="1" x14ac:dyDescent="0.2">
      <c r="A391" s="8" t="s">
        <v>11</v>
      </c>
      <c r="B391" s="8" t="s">
        <v>12</v>
      </c>
      <c r="C391" s="23">
        <v>6259500</v>
      </c>
      <c r="D391" s="38">
        <v>6223803.3700000001</v>
      </c>
      <c r="E391" s="28">
        <f t="shared" ref="E391:E397" si="13">D391-C391</f>
        <v>-35696.629999999888</v>
      </c>
      <c r="F391" s="37">
        <f t="shared" si="12"/>
        <v>0.99429720744468408</v>
      </c>
      <c r="G391" s="12"/>
    </row>
    <row r="392" spans="1:7" ht="31.5" customHeight="1" x14ac:dyDescent="0.2">
      <c r="A392" s="9" t="s">
        <v>9</v>
      </c>
      <c r="B392" s="9" t="s">
        <v>10</v>
      </c>
      <c r="C392" s="26">
        <v>50000000</v>
      </c>
      <c r="D392" s="34">
        <v>50000000</v>
      </c>
      <c r="E392" s="27">
        <f t="shared" si="13"/>
        <v>0</v>
      </c>
      <c r="F392" s="39">
        <f t="shared" si="12"/>
        <v>1</v>
      </c>
      <c r="G392" s="4"/>
    </row>
    <row r="393" spans="1:7" s="13" customFormat="1" ht="47.25" x14ac:dyDescent="0.2">
      <c r="A393" s="8" t="s">
        <v>7</v>
      </c>
      <c r="B393" s="8" t="s">
        <v>8</v>
      </c>
      <c r="C393" s="23">
        <v>50000000</v>
      </c>
      <c r="D393" s="38">
        <v>50000000</v>
      </c>
      <c r="E393" s="28">
        <f t="shared" si="13"/>
        <v>0</v>
      </c>
      <c r="F393" s="37">
        <f t="shared" si="12"/>
        <v>1</v>
      </c>
      <c r="G393" s="12"/>
    </row>
    <row r="394" spans="1:7" ht="31.5" x14ac:dyDescent="0.2">
      <c r="A394" s="9" t="s">
        <v>5</v>
      </c>
      <c r="B394" s="9" t="s">
        <v>6</v>
      </c>
      <c r="C394" s="26">
        <v>143072209</v>
      </c>
      <c r="D394" s="34">
        <v>134754449.96000001</v>
      </c>
      <c r="E394" s="27">
        <f t="shared" si="13"/>
        <v>-8317759.0399999917</v>
      </c>
      <c r="F394" s="39">
        <f t="shared" si="12"/>
        <v>0.94186320950702596</v>
      </c>
      <c r="G394" s="4"/>
    </row>
    <row r="395" spans="1:7" s="13" customFormat="1" ht="31.5" x14ac:dyDescent="0.2">
      <c r="A395" s="8" t="s">
        <v>3</v>
      </c>
      <c r="B395" s="8" t="s">
        <v>4</v>
      </c>
      <c r="C395" s="23">
        <v>143072209</v>
      </c>
      <c r="D395" s="38">
        <v>134754449.96000001</v>
      </c>
      <c r="E395" s="28">
        <f t="shared" si="13"/>
        <v>-8317759.0399999917</v>
      </c>
      <c r="F395" s="37">
        <f t="shared" si="12"/>
        <v>0.94186320950702596</v>
      </c>
      <c r="G395" s="12"/>
    </row>
    <row r="396" spans="1:7" ht="15.75" x14ac:dyDescent="0.2">
      <c r="A396" s="10" t="s">
        <v>1</v>
      </c>
      <c r="B396" s="10" t="s">
        <v>2</v>
      </c>
      <c r="C396" s="24">
        <v>3000924870</v>
      </c>
      <c r="D396" s="32">
        <v>2848232418.1300001</v>
      </c>
      <c r="E396" s="25">
        <f t="shared" si="13"/>
        <v>-152692451.86999989</v>
      </c>
      <c r="F396" s="36">
        <f t="shared" si="12"/>
        <v>0.94911820239271771</v>
      </c>
      <c r="G396" s="4"/>
    </row>
    <row r="397" spans="1:7" ht="15.75" x14ac:dyDescent="0.2">
      <c r="A397" s="18" t="s">
        <v>0</v>
      </c>
      <c r="B397" s="11"/>
      <c r="C397" s="30">
        <v>73195807004</v>
      </c>
      <c r="D397" s="32">
        <v>69804967878.800003</v>
      </c>
      <c r="E397" s="31">
        <f t="shared" si="13"/>
        <v>-3390839125.1999969</v>
      </c>
      <c r="F397" s="37">
        <f t="shared" si="12"/>
        <v>0.95367440753792498</v>
      </c>
      <c r="G397" s="2"/>
    </row>
  </sheetData>
  <mergeCells count="1">
    <mergeCell ref="A2:F2"/>
  </mergeCells>
  <pageMargins left="0.55118110236220474" right="0.39370078740157483" top="0.6692913385826772" bottom="0.39370078740157483" header="0.39370078740157483" footer="0.31496062992125984"/>
  <pageSetup paperSize="9" scale="92" fitToHeight="0" orientation="landscape" r:id="rId1"/>
  <headerFooter differentFirst="1" scaleWithDoc="0">
    <oddHeader>&amp;C&amp;"Times New Roman,обычный"&amp;14&amp;P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№4 Табл.№1</vt:lpstr>
      <vt:lpstr>'Приложение №4 Табл.№1'!Заголовки_для_печати</vt:lpstr>
      <vt:lpstr>'Приложение №4 Табл.№1'!Область_печати</vt:lpstr>
    </vt:vector>
  </TitlesOfParts>
  <Company>Департамент финансов ЯО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Леонова Анна Владимировна</dc:creator>
  <cp:lastModifiedBy>user</cp:lastModifiedBy>
  <cp:lastPrinted>2019-12-04T10:54:44Z</cp:lastPrinted>
  <dcterms:created xsi:type="dcterms:W3CDTF">2018-12-13T05:45:19Z</dcterms:created>
  <dcterms:modified xsi:type="dcterms:W3CDTF">2020-06-15T07:27:13Z</dcterms:modified>
</cp:coreProperties>
</file>