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990" yWindow="525" windowWidth="14835" windowHeight="10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C70" i="1" l="1"/>
  <c r="V70" i="1"/>
  <c r="F6" i="1" l="1"/>
  <c r="D6" i="1"/>
  <c r="BO136" i="1"/>
  <c r="BO137" i="1"/>
  <c r="BO138" i="1"/>
  <c r="BK133" i="1"/>
  <c r="BJ133" i="1"/>
  <c r="BH133" i="1"/>
  <c r="BG133" i="1"/>
  <c r="BE133" i="1"/>
  <c r="BD133" i="1"/>
  <c r="BL136" i="1"/>
  <c r="BL137" i="1"/>
  <c r="BL138" i="1"/>
  <c r="BI136" i="1"/>
  <c r="BI137" i="1"/>
  <c r="BI138" i="1"/>
  <c r="BF136" i="1"/>
  <c r="BF137" i="1"/>
  <c r="BF138" i="1"/>
  <c r="BC136" i="1"/>
  <c r="BC137" i="1"/>
  <c r="BC138" i="1"/>
  <c r="BB133" i="1"/>
  <c r="BA133" i="1"/>
  <c r="AY133" i="1"/>
  <c r="AX133" i="1"/>
  <c r="AV133" i="1"/>
  <c r="AU133" i="1"/>
  <c r="AS133" i="1"/>
  <c r="AR133" i="1"/>
  <c r="AZ136" i="1"/>
  <c r="AZ137" i="1"/>
  <c r="AW136" i="1"/>
  <c r="AW137" i="1"/>
  <c r="AW138" i="1"/>
  <c r="AT136" i="1"/>
  <c r="AT137" i="1"/>
  <c r="AT138" i="1"/>
  <c r="AQ136" i="1"/>
  <c r="AQ137" i="1"/>
  <c r="AQ138" i="1"/>
  <c r="AP133" i="1"/>
  <c r="AO133" i="1"/>
  <c r="AM133" i="1"/>
  <c r="AL133" i="1"/>
  <c r="AJ133" i="1"/>
  <c r="AI133" i="1"/>
  <c r="AG133" i="1"/>
  <c r="AF133" i="1"/>
  <c r="AN136" i="1"/>
  <c r="AN137" i="1"/>
  <c r="AN138" i="1"/>
  <c r="AK136" i="1"/>
  <c r="AK137" i="1"/>
  <c r="AK138" i="1"/>
  <c r="AH136" i="1"/>
  <c r="AH137" i="1"/>
  <c r="AH138" i="1"/>
  <c r="AE136" i="1"/>
  <c r="AE137" i="1"/>
  <c r="AE138" i="1"/>
  <c r="AD133" i="1"/>
  <c r="AC133" i="1"/>
  <c r="AA133" i="1"/>
  <c r="Z133" i="1"/>
  <c r="X133" i="1"/>
  <c r="W133" i="1"/>
  <c r="AB136" i="1"/>
  <c r="AB137" i="1"/>
  <c r="AB138" i="1"/>
  <c r="Y136" i="1"/>
  <c r="Y137" i="1"/>
  <c r="Y138" i="1"/>
  <c r="V136" i="1"/>
  <c r="V137" i="1"/>
  <c r="V138" i="1"/>
  <c r="U133" i="1"/>
  <c r="T133" i="1"/>
  <c r="S136" i="1"/>
  <c r="S137" i="1"/>
  <c r="S138" i="1"/>
  <c r="P136" i="1"/>
  <c r="P137" i="1"/>
  <c r="P138" i="1"/>
  <c r="R133" i="1"/>
  <c r="Q133" i="1"/>
  <c r="O133" i="1"/>
  <c r="N133" i="1"/>
  <c r="M136" i="1"/>
  <c r="M137" i="1"/>
  <c r="M138" i="1"/>
  <c r="L133" i="1"/>
  <c r="K133" i="1"/>
  <c r="I133" i="1"/>
  <c r="H133" i="1"/>
  <c r="F133" i="1"/>
  <c r="D133" i="1"/>
  <c r="C133" i="1"/>
  <c r="J136" i="1"/>
  <c r="J137" i="1"/>
  <c r="J138" i="1"/>
  <c r="G136" i="1"/>
  <c r="G137" i="1"/>
  <c r="G138" i="1"/>
  <c r="BN70" i="1" l="1"/>
  <c r="BM70" i="1"/>
  <c r="BK70" i="1"/>
  <c r="BJ70" i="1"/>
  <c r="BH70" i="1"/>
  <c r="BG70" i="1"/>
  <c r="BE70" i="1"/>
  <c r="BD70" i="1"/>
  <c r="BB70" i="1"/>
  <c r="BA70" i="1"/>
  <c r="AY70" i="1"/>
  <c r="AX70" i="1"/>
  <c r="AV70" i="1"/>
  <c r="AU70" i="1"/>
  <c r="AS70" i="1"/>
  <c r="AR70" i="1"/>
  <c r="AP70" i="1"/>
  <c r="AO70" i="1"/>
  <c r="AM70" i="1"/>
  <c r="AL70" i="1"/>
  <c r="AJ70" i="1"/>
  <c r="AI70" i="1"/>
  <c r="AG70" i="1"/>
  <c r="AF70" i="1"/>
  <c r="AD70" i="1"/>
  <c r="AC70" i="1"/>
  <c r="AA70" i="1"/>
  <c r="Z70" i="1"/>
  <c r="X70" i="1"/>
  <c r="W70" i="1"/>
  <c r="U70" i="1"/>
  <c r="T70" i="1"/>
  <c r="R70" i="1"/>
  <c r="Q70" i="1"/>
  <c r="O70" i="1"/>
  <c r="N70" i="1"/>
  <c r="L70" i="1"/>
  <c r="K70" i="1"/>
  <c r="I70" i="1"/>
  <c r="H70" i="1"/>
  <c r="E70" i="1"/>
  <c r="C70" i="1"/>
  <c r="BO114" i="1"/>
  <c r="BO115" i="1"/>
  <c r="BL114" i="1"/>
  <c r="BL115" i="1"/>
  <c r="BI114" i="1"/>
  <c r="BI115" i="1"/>
  <c r="BF114" i="1"/>
  <c r="BF115" i="1"/>
  <c r="BC114" i="1"/>
  <c r="BC115" i="1"/>
  <c r="AZ114" i="1"/>
  <c r="AZ115" i="1"/>
  <c r="AW114" i="1"/>
  <c r="AW115" i="1"/>
  <c r="AT114" i="1"/>
  <c r="AT115" i="1"/>
  <c r="AQ114" i="1"/>
  <c r="AQ115" i="1"/>
  <c r="AN114" i="1"/>
  <c r="AN115" i="1"/>
  <c r="AK114" i="1"/>
  <c r="AK115" i="1"/>
  <c r="AH114" i="1"/>
  <c r="AH115" i="1"/>
  <c r="AE114" i="1"/>
  <c r="AE115" i="1"/>
  <c r="AB114" i="1"/>
  <c r="AB115" i="1"/>
  <c r="Y114" i="1"/>
  <c r="Y115" i="1"/>
  <c r="V114" i="1"/>
  <c r="V115" i="1"/>
  <c r="S114" i="1"/>
  <c r="S115" i="1"/>
  <c r="P114" i="1"/>
  <c r="P115" i="1"/>
  <c r="M114" i="1"/>
  <c r="M115" i="1"/>
  <c r="J114" i="1"/>
  <c r="J115" i="1"/>
  <c r="G114" i="1"/>
  <c r="G115" i="1"/>
  <c r="BO116" i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G95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K14" i="1"/>
  <c r="J68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I14" i="1"/>
  <c r="H14" i="1"/>
  <c r="F14" i="1"/>
  <c r="E14" i="1"/>
  <c r="D14" i="1"/>
  <c r="C14" i="1"/>
  <c r="G67" i="1"/>
  <c r="G66" i="1"/>
  <c r="G65" i="1"/>
  <c r="G64" i="1"/>
  <c r="G63" i="1"/>
  <c r="G62" i="1"/>
  <c r="G61" i="1"/>
  <c r="G60" i="1"/>
  <c r="G59" i="1"/>
  <c r="G58" i="1"/>
  <c r="G57" i="1"/>
  <c r="G56" i="1"/>
  <c r="G46" i="1"/>
  <c r="G47" i="1"/>
  <c r="G48" i="1"/>
  <c r="G49" i="1"/>
  <c r="G50" i="1"/>
  <c r="G51" i="1"/>
  <c r="G52" i="1"/>
  <c r="G53" i="1"/>
  <c r="G54" i="1"/>
  <c r="G55" i="1"/>
  <c r="G68" i="1"/>
  <c r="BO46" i="1" l="1"/>
  <c r="BO47" i="1"/>
  <c r="BO48" i="1"/>
  <c r="BO49" i="1"/>
  <c r="BO50" i="1"/>
  <c r="BO51" i="1"/>
  <c r="BO52" i="1"/>
  <c r="BO53" i="1"/>
  <c r="BL46" i="1"/>
  <c r="BL47" i="1"/>
  <c r="BL48" i="1"/>
  <c r="BL49" i="1"/>
  <c r="BL50" i="1"/>
  <c r="BL51" i="1"/>
  <c r="BL52" i="1"/>
  <c r="BL53" i="1"/>
  <c r="BI46" i="1"/>
  <c r="BI47" i="1"/>
  <c r="BI48" i="1"/>
  <c r="BI49" i="1"/>
  <c r="BI50" i="1"/>
  <c r="BI51" i="1"/>
  <c r="BI52" i="1"/>
  <c r="BI53" i="1"/>
  <c r="BF46" i="1"/>
  <c r="BF47" i="1"/>
  <c r="BF48" i="1"/>
  <c r="BF49" i="1"/>
  <c r="BF50" i="1"/>
  <c r="BF51" i="1"/>
  <c r="BF52" i="1"/>
  <c r="BF53" i="1"/>
  <c r="BC46" i="1"/>
  <c r="BC47" i="1"/>
  <c r="BC48" i="1"/>
  <c r="BC49" i="1"/>
  <c r="BC50" i="1"/>
  <c r="BC51" i="1"/>
  <c r="BC52" i="1"/>
  <c r="BC53" i="1"/>
  <c r="AZ46" i="1"/>
  <c r="AZ47" i="1"/>
  <c r="AZ48" i="1"/>
  <c r="AZ49" i="1"/>
  <c r="AZ50" i="1"/>
  <c r="AZ51" i="1"/>
  <c r="AZ52" i="1"/>
  <c r="AZ53" i="1"/>
  <c r="AW46" i="1"/>
  <c r="AW47" i="1"/>
  <c r="AW48" i="1"/>
  <c r="AW49" i="1"/>
  <c r="AW50" i="1"/>
  <c r="AW51" i="1"/>
  <c r="AW52" i="1"/>
  <c r="AW53" i="1"/>
  <c r="AT46" i="1"/>
  <c r="AT47" i="1"/>
  <c r="AT48" i="1"/>
  <c r="AT49" i="1"/>
  <c r="AT50" i="1"/>
  <c r="AT51" i="1"/>
  <c r="AT52" i="1"/>
  <c r="AT53" i="1"/>
  <c r="AQ46" i="1"/>
  <c r="AQ47" i="1"/>
  <c r="AQ48" i="1"/>
  <c r="AQ49" i="1"/>
  <c r="AQ50" i="1"/>
  <c r="AQ51" i="1"/>
  <c r="AQ52" i="1"/>
  <c r="AQ53" i="1"/>
  <c r="AN46" i="1"/>
  <c r="AN47" i="1"/>
  <c r="AN48" i="1"/>
  <c r="AN49" i="1"/>
  <c r="AN50" i="1"/>
  <c r="AN51" i="1"/>
  <c r="AN52" i="1"/>
  <c r="AN53" i="1"/>
  <c r="AK46" i="1"/>
  <c r="AK47" i="1"/>
  <c r="AK48" i="1"/>
  <c r="AK49" i="1"/>
  <c r="AK50" i="1"/>
  <c r="AK51" i="1"/>
  <c r="AK52" i="1"/>
  <c r="AK53" i="1"/>
  <c r="AH46" i="1"/>
  <c r="AH47" i="1"/>
  <c r="AH48" i="1"/>
  <c r="AH49" i="1"/>
  <c r="AH50" i="1"/>
  <c r="AH51" i="1"/>
  <c r="AH52" i="1"/>
  <c r="AH53" i="1"/>
  <c r="AE46" i="1"/>
  <c r="AE47" i="1"/>
  <c r="AE48" i="1"/>
  <c r="AE49" i="1"/>
  <c r="AE50" i="1"/>
  <c r="AE51" i="1"/>
  <c r="AE52" i="1"/>
  <c r="AE53" i="1"/>
  <c r="AB46" i="1"/>
  <c r="AB47" i="1"/>
  <c r="AB48" i="1"/>
  <c r="AB49" i="1"/>
  <c r="AB50" i="1"/>
  <c r="AB51" i="1"/>
  <c r="AB52" i="1"/>
  <c r="AB53" i="1"/>
  <c r="Y46" i="1"/>
  <c r="Y47" i="1"/>
  <c r="Y48" i="1"/>
  <c r="Y49" i="1"/>
  <c r="Y50" i="1"/>
  <c r="Y51" i="1"/>
  <c r="Y52" i="1"/>
  <c r="Y53" i="1"/>
  <c r="V46" i="1"/>
  <c r="V47" i="1"/>
  <c r="V48" i="1"/>
  <c r="V49" i="1"/>
  <c r="V50" i="1"/>
  <c r="V51" i="1"/>
  <c r="V52" i="1"/>
  <c r="V53" i="1"/>
  <c r="S46" i="1"/>
  <c r="S47" i="1"/>
  <c r="S48" i="1"/>
  <c r="S49" i="1"/>
  <c r="S50" i="1"/>
  <c r="S51" i="1"/>
  <c r="S52" i="1"/>
  <c r="S53" i="1"/>
  <c r="P46" i="1"/>
  <c r="P47" i="1"/>
  <c r="P48" i="1"/>
  <c r="P49" i="1"/>
  <c r="P50" i="1"/>
  <c r="P51" i="1"/>
  <c r="P52" i="1"/>
  <c r="P53" i="1"/>
  <c r="M46" i="1"/>
  <c r="M47" i="1"/>
  <c r="M48" i="1"/>
  <c r="M49" i="1"/>
  <c r="M50" i="1"/>
  <c r="M51" i="1"/>
  <c r="M52" i="1"/>
  <c r="M53" i="1"/>
  <c r="J46" i="1"/>
  <c r="J47" i="1"/>
  <c r="J48" i="1"/>
  <c r="J49" i="1"/>
  <c r="J50" i="1"/>
  <c r="J51" i="1"/>
  <c r="J52" i="1"/>
  <c r="J53" i="1"/>
  <c r="BL113" i="1" l="1"/>
  <c r="BI113" i="1"/>
  <c r="BF113" i="1"/>
  <c r="BC113" i="1"/>
  <c r="AZ113" i="1"/>
  <c r="AW113" i="1"/>
  <c r="AT113" i="1"/>
  <c r="AQ113" i="1"/>
  <c r="AK113" i="1"/>
  <c r="AH113" i="1"/>
  <c r="AE113" i="1"/>
  <c r="AB113" i="1"/>
  <c r="Y113" i="1"/>
  <c r="V113" i="1"/>
  <c r="S113" i="1"/>
  <c r="P113" i="1"/>
  <c r="M113" i="1"/>
  <c r="J112" i="1"/>
  <c r="J113" i="1"/>
  <c r="G112" i="1"/>
  <c r="G113" i="1"/>
  <c r="AQ112" i="1"/>
  <c r="AN111" i="1"/>
  <c r="AN112" i="1"/>
  <c r="AN113" i="1"/>
  <c r="BO112" i="1"/>
  <c r="BO113" i="1"/>
  <c r="BL112" i="1"/>
  <c r="BI112" i="1"/>
  <c r="BF112" i="1"/>
  <c r="BC112" i="1"/>
  <c r="AZ112" i="1"/>
  <c r="AW112" i="1"/>
  <c r="AT112" i="1"/>
  <c r="AK112" i="1"/>
  <c r="AH112" i="1"/>
  <c r="AE112" i="1"/>
  <c r="AB112" i="1"/>
  <c r="Y112" i="1"/>
  <c r="V112" i="1"/>
  <c r="S112" i="1"/>
  <c r="P112" i="1"/>
  <c r="M112" i="1"/>
  <c r="BO106" i="1" l="1"/>
  <c r="BO107" i="1"/>
  <c r="BO108" i="1"/>
  <c r="BO109" i="1"/>
  <c r="BO110" i="1"/>
  <c r="BO111" i="1"/>
  <c r="BO101" i="1"/>
  <c r="BO102" i="1"/>
  <c r="BO103" i="1"/>
  <c r="BL106" i="1"/>
  <c r="BL107" i="1"/>
  <c r="BL108" i="1"/>
  <c r="BL109" i="1"/>
  <c r="BL110" i="1"/>
  <c r="BL111" i="1"/>
  <c r="BL101" i="1"/>
  <c r="BL102" i="1"/>
  <c r="BL103" i="1"/>
  <c r="BI106" i="1"/>
  <c r="BI107" i="1"/>
  <c r="BI108" i="1"/>
  <c r="BI109" i="1"/>
  <c r="BI110" i="1"/>
  <c r="BI111" i="1"/>
  <c r="BI101" i="1"/>
  <c r="BI102" i="1"/>
  <c r="BI103" i="1"/>
  <c r="BI104" i="1"/>
  <c r="BF106" i="1"/>
  <c r="BF107" i="1"/>
  <c r="BF108" i="1"/>
  <c r="BF109" i="1"/>
  <c r="BF110" i="1"/>
  <c r="BF111" i="1"/>
  <c r="BF101" i="1"/>
  <c r="BF102" i="1"/>
  <c r="BF103" i="1"/>
  <c r="BF104" i="1"/>
  <c r="BC106" i="1"/>
  <c r="BC107" i="1"/>
  <c r="BC108" i="1"/>
  <c r="BC109" i="1"/>
  <c r="BC110" i="1"/>
  <c r="BC111" i="1"/>
  <c r="BC101" i="1"/>
  <c r="BC102" i="1"/>
  <c r="BC103" i="1"/>
  <c r="AZ106" i="1"/>
  <c r="AZ107" i="1"/>
  <c r="AZ108" i="1"/>
  <c r="AZ109" i="1"/>
  <c r="AZ110" i="1"/>
  <c r="AZ111" i="1"/>
  <c r="AZ101" i="1"/>
  <c r="AZ102" i="1"/>
  <c r="AZ103" i="1"/>
  <c r="AW106" i="1"/>
  <c r="AW107" i="1"/>
  <c r="AW108" i="1"/>
  <c r="AW109" i="1"/>
  <c r="AW110" i="1"/>
  <c r="AW111" i="1"/>
  <c r="AW101" i="1"/>
  <c r="AW102" i="1"/>
  <c r="AW103" i="1"/>
  <c r="AT106" i="1"/>
  <c r="AT107" i="1"/>
  <c r="AT108" i="1"/>
  <c r="AT109" i="1"/>
  <c r="AT110" i="1"/>
  <c r="AT111" i="1"/>
  <c r="AT101" i="1"/>
  <c r="AT102" i="1"/>
  <c r="AT103" i="1"/>
  <c r="AQ106" i="1"/>
  <c r="AQ107" i="1"/>
  <c r="AQ108" i="1"/>
  <c r="AQ109" i="1"/>
  <c r="AQ110" i="1"/>
  <c r="AQ111" i="1"/>
  <c r="AQ101" i="1"/>
  <c r="AQ102" i="1"/>
  <c r="AQ103" i="1"/>
  <c r="AN106" i="1"/>
  <c r="AN107" i="1"/>
  <c r="AN108" i="1"/>
  <c r="AN109" i="1"/>
  <c r="AN110" i="1"/>
  <c r="AN101" i="1"/>
  <c r="AN102" i="1"/>
  <c r="AN103" i="1"/>
  <c r="AN104" i="1"/>
  <c r="AK106" i="1"/>
  <c r="AK107" i="1"/>
  <c r="AK108" i="1"/>
  <c r="AK109" i="1"/>
  <c r="AK110" i="1"/>
  <c r="AK111" i="1"/>
  <c r="AK101" i="1"/>
  <c r="AK102" i="1"/>
  <c r="AK103" i="1"/>
  <c r="AH106" i="1"/>
  <c r="AH107" i="1"/>
  <c r="AH108" i="1"/>
  <c r="AH109" i="1"/>
  <c r="AH110" i="1"/>
  <c r="AH111" i="1"/>
  <c r="AH101" i="1"/>
  <c r="AH102" i="1"/>
  <c r="AH103" i="1"/>
  <c r="AE106" i="1"/>
  <c r="AE107" i="1"/>
  <c r="AE108" i="1"/>
  <c r="AE109" i="1"/>
  <c r="AE110" i="1"/>
  <c r="AE111" i="1"/>
  <c r="AE101" i="1"/>
  <c r="AE102" i="1"/>
  <c r="AE103" i="1"/>
  <c r="AB106" i="1"/>
  <c r="AB107" i="1"/>
  <c r="AB108" i="1"/>
  <c r="AB109" i="1"/>
  <c r="AB110" i="1"/>
  <c r="AB111" i="1"/>
  <c r="AB101" i="1"/>
  <c r="AB102" i="1"/>
  <c r="AB103" i="1"/>
  <c r="Y106" i="1"/>
  <c r="Y107" i="1"/>
  <c r="Y108" i="1"/>
  <c r="Y109" i="1"/>
  <c r="Y110" i="1"/>
  <c r="Y111" i="1"/>
  <c r="Y101" i="1"/>
  <c r="Y102" i="1"/>
  <c r="Y103" i="1"/>
  <c r="V106" i="1"/>
  <c r="V107" i="1"/>
  <c r="V108" i="1"/>
  <c r="V109" i="1"/>
  <c r="V110" i="1"/>
  <c r="V111" i="1"/>
  <c r="V101" i="1"/>
  <c r="V102" i="1"/>
  <c r="V103" i="1"/>
  <c r="S106" i="1"/>
  <c r="S107" i="1"/>
  <c r="S108" i="1"/>
  <c r="S109" i="1"/>
  <c r="S110" i="1"/>
  <c r="S111" i="1"/>
  <c r="S101" i="1"/>
  <c r="S102" i="1"/>
  <c r="S103" i="1"/>
  <c r="P106" i="1"/>
  <c r="P107" i="1"/>
  <c r="P108" i="1"/>
  <c r="P109" i="1"/>
  <c r="P110" i="1"/>
  <c r="P111" i="1"/>
  <c r="P101" i="1"/>
  <c r="P102" i="1"/>
  <c r="P103" i="1"/>
  <c r="M101" i="1"/>
  <c r="M102" i="1"/>
  <c r="M103" i="1"/>
  <c r="G101" i="1"/>
  <c r="G102" i="1"/>
  <c r="G103" i="1"/>
  <c r="M106" i="1"/>
  <c r="M107" i="1"/>
  <c r="M108" i="1"/>
  <c r="M109" i="1"/>
  <c r="M110" i="1"/>
  <c r="M111" i="1"/>
  <c r="J106" i="1"/>
  <c r="J107" i="1"/>
  <c r="J108" i="1"/>
  <c r="J109" i="1"/>
  <c r="J110" i="1"/>
  <c r="J111" i="1"/>
  <c r="G106" i="1"/>
  <c r="G107" i="1"/>
  <c r="G108" i="1"/>
  <c r="G109" i="1"/>
  <c r="G110" i="1"/>
  <c r="G111" i="1"/>
  <c r="J101" i="1" l="1"/>
  <c r="J102" i="1"/>
  <c r="J103" i="1"/>
  <c r="BL104" i="1" l="1"/>
  <c r="BO104" i="1"/>
  <c r="BC104" i="1"/>
  <c r="AZ104" i="1"/>
  <c r="AW104" i="1"/>
  <c r="AT104" i="1"/>
  <c r="AQ104" i="1"/>
  <c r="AK104" i="1"/>
  <c r="AH104" i="1"/>
  <c r="AE104" i="1"/>
  <c r="AB104" i="1"/>
  <c r="Y104" i="1"/>
  <c r="V104" i="1"/>
  <c r="S104" i="1"/>
  <c r="P104" i="1"/>
  <c r="M104" i="1"/>
  <c r="J104" i="1"/>
  <c r="G104" i="1"/>
  <c r="BO105" i="1" l="1"/>
  <c r="BL105" i="1"/>
  <c r="BI105" i="1"/>
  <c r="BF105" i="1"/>
  <c r="BC105" i="1"/>
  <c r="AZ105" i="1"/>
  <c r="AW105" i="1"/>
  <c r="AT105" i="1"/>
  <c r="AQ105" i="1"/>
  <c r="AN105" i="1"/>
  <c r="AK105" i="1"/>
  <c r="AH105" i="1"/>
  <c r="AE105" i="1"/>
  <c r="AB105" i="1"/>
  <c r="Y105" i="1"/>
  <c r="V105" i="1"/>
  <c r="S105" i="1"/>
  <c r="P105" i="1"/>
  <c r="M105" i="1"/>
  <c r="J105" i="1"/>
  <c r="G105" i="1"/>
  <c r="M95" i="1" l="1"/>
  <c r="BO95" i="1"/>
  <c r="BL95" i="1"/>
  <c r="BI95" i="1"/>
  <c r="BF95" i="1"/>
  <c r="BC95" i="1"/>
  <c r="AW95" i="1"/>
  <c r="AZ95" i="1"/>
  <c r="AT95" i="1"/>
  <c r="AQ95" i="1"/>
  <c r="AN95" i="1"/>
  <c r="AK95" i="1"/>
  <c r="AH95" i="1"/>
  <c r="AE95" i="1"/>
  <c r="AB95" i="1"/>
  <c r="Y95" i="1"/>
  <c r="V95" i="1"/>
  <c r="S95" i="1"/>
  <c r="P95" i="1"/>
  <c r="J95" i="1"/>
  <c r="BO42" i="1" l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3" i="1"/>
  <c r="BO34" i="1"/>
  <c r="BL33" i="1"/>
  <c r="BL34" i="1"/>
  <c r="BI33" i="1"/>
  <c r="BI34" i="1"/>
  <c r="BF33" i="1"/>
  <c r="BF34" i="1"/>
  <c r="BC33" i="1"/>
  <c r="BC34" i="1"/>
  <c r="AZ33" i="1"/>
  <c r="AZ34" i="1"/>
  <c r="AW33" i="1"/>
  <c r="AW34" i="1"/>
  <c r="AT33" i="1"/>
  <c r="AT34" i="1"/>
  <c r="AQ33" i="1"/>
  <c r="AQ34" i="1"/>
  <c r="AN33" i="1"/>
  <c r="AN34" i="1"/>
  <c r="AK33" i="1"/>
  <c r="AK34" i="1"/>
  <c r="AH33" i="1"/>
  <c r="AH34" i="1"/>
  <c r="AE33" i="1"/>
  <c r="AE34" i="1"/>
  <c r="AB33" i="1"/>
  <c r="AB34" i="1"/>
  <c r="Y33" i="1"/>
  <c r="Y34" i="1"/>
  <c r="V33" i="1"/>
  <c r="V34" i="1"/>
  <c r="S33" i="1"/>
  <c r="S34" i="1"/>
  <c r="P33" i="1"/>
  <c r="P34" i="1"/>
  <c r="M33" i="1"/>
  <c r="M34" i="1"/>
  <c r="J33" i="1"/>
  <c r="J34" i="1"/>
  <c r="G33" i="1"/>
  <c r="G34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8" i="1" l="1"/>
  <c r="C6" i="1" l="1"/>
  <c r="BN133" i="1"/>
  <c r="BM133" i="1"/>
  <c r="G70" i="1"/>
  <c r="AT26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18" i="1" l="1"/>
  <c r="V19" i="1"/>
  <c r="V20" i="1"/>
  <c r="V21" i="1"/>
  <c r="V22" i="1"/>
  <c r="V23" i="1"/>
  <c r="V24" i="1"/>
  <c r="V25" i="1"/>
  <c r="V26" i="1"/>
  <c r="V28" i="1"/>
  <c r="V30" i="1"/>
  <c r="V37" i="1"/>
  <c r="V38" i="1"/>
  <c r="V39" i="1"/>
  <c r="V40" i="1"/>
  <c r="V41" i="1"/>
  <c r="V43" i="1"/>
  <c r="V44" i="1"/>
  <c r="V45" i="1"/>
  <c r="Y18" i="1"/>
  <c r="Y19" i="1"/>
  <c r="Y20" i="1"/>
  <c r="Y21" i="1"/>
  <c r="Y22" i="1"/>
  <c r="Y23" i="1"/>
  <c r="Y24" i="1"/>
  <c r="Y25" i="1"/>
  <c r="Y26" i="1"/>
  <c r="Y28" i="1"/>
  <c r="Y30" i="1"/>
  <c r="Y37" i="1"/>
  <c r="Y38" i="1"/>
  <c r="Y39" i="1"/>
  <c r="Y40" i="1"/>
  <c r="Y41" i="1"/>
  <c r="Y43" i="1"/>
  <c r="Y44" i="1"/>
  <c r="Y45" i="1"/>
  <c r="AB18" i="1"/>
  <c r="AB19" i="1"/>
  <c r="AB20" i="1"/>
  <c r="AB21" i="1"/>
  <c r="AB22" i="1"/>
  <c r="AB23" i="1"/>
  <c r="AB24" i="1"/>
  <c r="AB25" i="1"/>
  <c r="AB26" i="1"/>
  <c r="AB28" i="1"/>
  <c r="AB30" i="1"/>
  <c r="AB37" i="1"/>
  <c r="AB38" i="1"/>
  <c r="AB39" i="1"/>
  <c r="AB40" i="1"/>
  <c r="AB41" i="1"/>
  <c r="AB43" i="1"/>
  <c r="AB44" i="1"/>
  <c r="AB45" i="1"/>
  <c r="AE18" i="1"/>
  <c r="AE19" i="1"/>
  <c r="AE20" i="1"/>
  <c r="AE21" i="1"/>
  <c r="AE22" i="1"/>
  <c r="AE23" i="1"/>
  <c r="AE24" i="1"/>
  <c r="AE25" i="1"/>
  <c r="AE26" i="1"/>
  <c r="AE28" i="1"/>
  <c r="AE30" i="1"/>
  <c r="AE37" i="1"/>
  <c r="AE38" i="1"/>
  <c r="AE39" i="1"/>
  <c r="AE40" i="1"/>
  <c r="AE41" i="1"/>
  <c r="AE43" i="1"/>
  <c r="AE44" i="1"/>
  <c r="AE45" i="1"/>
  <c r="AH18" i="1"/>
  <c r="AH19" i="1"/>
  <c r="AH20" i="1"/>
  <c r="AH21" i="1"/>
  <c r="AH22" i="1"/>
  <c r="AH23" i="1"/>
  <c r="AH24" i="1"/>
  <c r="AH25" i="1"/>
  <c r="AH26" i="1"/>
  <c r="AH28" i="1"/>
  <c r="AH30" i="1"/>
  <c r="AH37" i="1"/>
  <c r="AH38" i="1"/>
  <c r="AH39" i="1"/>
  <c r="AH40" i="1"/>
  <c r="AH41" i="1"/>
  <c r="AH43" i="1"/>
  <c r="AH44" i="1"/>
  <c r="AH45" i="1"/>
  <c r="AK18" i="1"/>
  <c r="AK19" i="1"/>
  <c r="AK20" i="1"/>
  <c r="AK21" i="1"/>
  <c r="AK22" i="1"/>
  <c r="AK23" i="1"/>
  <c r="AK24" i="1"/>
  <c r="AK25" i="1"/>
  <c r="AK26" i="1"/>
  <c r="AK28" i="1"/>
  <c r="AK30" i="1"/>
  <c r="AK37" i="1"/>
  <c r="AK38" i="1"/>
  <c r="AK39" i="1"/>
  <c r="AK40" i="1"/>
  <c r="AK41" i="1"/>
  <c r="AK43" i="1"/>
  <c r="AK44" i="1"/>
  <c r="AK45" i="1"/>
  <c r="AN18" i="1"/>
  <c r="AN19" i="1"/>
  <c r="AN20" i="1"/>
  <c r="AN21" i="1"/>
  <c r="AN22" i="1"/>
  <c r="AN23" i="1"/>
  <c r="AN24" i="1"/>
  <c r="AN25" i="1"/>
  <c r="AN26" i="1"/>
  <c r="AN28" i="1"/>
  <c r="AN30" i="1"/>
  <c r="AN37" i="1"/>
  <c r="AN38" i="1"/>
  <c r="AN39" i="1"/>
  <c r="AN40" i="1"/>
  <c r="AN41" i="1"/>
  <c r="AN43" i="1"/>
  <c r="AN44" i="1"/>
  <c r="AN45" i="1"/>
  <c r="AQ18" i="1"/>
  <c r="AQ19" i="1"/>
  <c r="AQ20" i="1"/>
  <c r="AQ21" i="1"/>
  <c r="AQ22" i="1"/>
  <c r="AQ23" i="1"/>
  <c r="AQ24" i="1"/>
  <c r="AQ25" i="1"/>
  <c r="AQ26" i="1"/>
  <c r="AQ28" i="1"/>
  <c r="AQ30" i="1"/>
  <c r="AQ37" i="1"/>
  <c r="AQ38" i="1"/>
  <c r="AQ39" i="1"/>
  <c r="AQ40" i="1"/>
  <c r="AQ41" i="1"/>
  <c r="AQ43" i="1"/>
  <c r="AQ44" i="1"/>
  <c r="AQ45" i="1"/>
  <c r="AT18" i="1"/>
  <c r="AT19" i="1"/>
  <c r="AT20" i="1"/>
  <c r="AT21" i="1"/>
  <c r="AT22" i="1"/>
  <c r="AT23" i="1"/>
  <c r="AT24" i="1"/>
  <c r="AT25" i="1"/>
  <c r="AT28" i="1"/>
  <c r="AT30" i="1"/>
  <c r="AT37" i="1"/>
  <c r="AT38" i="1"/>
  <c r="AT39" i="1"/>
  <c r="AT40" i="1"/>
  <c r="AT41" i="1"/>
  <c r="AT43" i="1"/>
  <c r="AT44" i="1"/>
  <c r="AT45" i="1"/>
  <c r="AW18" i="1"/>
  <c r="AW19" i="1"/>
  <c r="AW20" i="1"/>
  <c r="AW21" i="1"/>
  <c r="AW22" i="1"/>
  <c r="AW23" i="1"/>
  <c r="AW24" i="1"/>
  <c r="AW25" i="1"/>
  <c r="AW26" i="1"/>
  <c r="AW28" i="1"/>
  <c r="AW30" i="1"/>
  <c r="AW37" i="1"/>
  <c r="AW38" i="1"/>
  <c r="AW39" i="1"/>
  <c r="AW40" i="1"/>
  <c r="AW41" i="1"/>
  <c r="AW43" i="1"/>
  <c r="AW44" i="1"/>
  <c r="AW45" i="1"/>
  <c r="AZ18" i="1"/>
  <c r="AZ19" i="1"/>
  <c r="AZ20" i="1"/>
  <c r="AZ21" i="1"/>
  <c r="AZ22" i="1"/>
  <c r="AZ23" i="1"/>
  <c r="AZ24" i="1"/>
  <c r="AZ25" i="1"/>
  <c r="AZ26" i="1"/>
  <c r="AZ28" i="1"/>
  <c r="AZ30" i="1"/>
  <c r="AZ37" i="1"/>
  <c r="AZ38" i="1"/>
  <c r="AZ39" i="1"/>
  <c r="AZ40" i="1"/>
  <c r="AZ41" i="1"/>
  <c r="AZ43" i="1"/>
  <c r="AZ44" i="1"/>
  <c r="AZ45" i="1"/>
  <c r="BC18" i="1"/>
  <c r="BC19" i="1"/>
  <c r="BC20" i="1"/>
  <c r="BC21" i="1"/>
  <c r="BC22" i="1"/>
  <c r="BC23" i="1"/>
  <c r="BC24" i="1"/>
  <c r="BC25" i="1"/>
  <c r="BC26" i="1"/>
  <c r="BC28" i="1"/>
  <c r="BC30" i="1"/>
  <c r="BC37" i="1"/>
  <c r="BC38" i="1"/>
  <c r="BC39" i="1"/>
  <c r="BC40" i="1"/>
  <c r="BC41" i="1"/>
  <c r="BC43" i="1"/>
  <c r="BC44" i="1"/>
  <c r="BC45" i="1"/>
  <c r="BF18" i="1"/>
  <c r="BF19" i="1"/>
  <c r="BF20" i="1"/>
  <c r="BF21" i="1"/>
  <c r="BF22" i="1"/>
  <c r="BF23" i="1"/>
  <c r="BF24" i="1"/>
  <c r="BF25" i="1"/>
  <c r="BF26" i="1"/>
  <c r="BF28" i="1"/>
  <c r="BF30" i="1"/>
  <c r="BF37" i="1"/>
  <c r="BF38" i="1"/>
  <c r="BF39" i="1"/>
  <c r="BF40" i="1"/>
  <c r="BF41" i="1"/>
  <c r="BF43" i="1"/>
  <c r="BF44" i="1"/>
  <c r="BF45" i="1"/>
  <c r="BI18" i="1"/>
  <c r="BI19" i="1"/>
  <c r="BI20" i="1"/>
  <c r="BI21" i="1"/>
  <c r="BI22" i="1"/>
  <c r="BI23" i="1"/>
  <c r="BI24" i="1"/>
  <c r="BI25" i="1"/>
  <c r="BI26" i="1"/>
  <c r="BI28" i="1"/>
  <c r="BI30" i="1"/>
  <c r="BI37" i="1"/>
  <c r="BI38" i="1"/>
  <c r="BI39" i="1"/>
  <c r="BI40" i="1"/>
  <c r="BI41" i="1"/>
  <c r="BI43" i="1"/>
  <c r="BI44" i="1"/>
  <c r="BI45" i="1"/>
  <c r="BL18" i="1"/>
  <c r="BL19" i="1"/>
  <c r="BL20" i="1"/>
  <c r="BL21" i="1"/>
  <c r="BL22" i="1"/>
  <c r="BL23" i="1"/>
  <c r="BL24" i="1"/>
  <c r="BL25" i="1"/>
  <c r="BL26" i="1"/>
  <c r="BL28" i="1"/>
  <c r="BL30" i="1"/>
  <c r="BL37" i="1"/>
  <c r="BL38" i="1"/>
  <c r="BL39" i="1"/>
  <c r="BL40" i="1"/>
  <c r="BL41" i="1"/>
  <c r="BL43" i="1"/>
  <c r="BL44" i="1"/>
  <c r="BL45" i="1"/>
  <c r="BO18" i="1"/>
  <c r="BO19" i="1"/>
  <c r="BO20" i="1"/>
  <c r="BO21" i="1"/>
  <c r="BO22" i="1"/>
  <c r="BO23" i="1"/>
  <c r="BO24" i="1"/>
  <c r="BO25" i="1"/>
  <c r="BO26" i="1"/>
  <c r="BO28" i="1"/>
  <c r="BO30" i="1"/>
  <c r="BO37" i="1"/>
  <c r="BO38" i="1"/>
  <c r="BO39" i="1"/>
  <c r="BO40" i="1"/>
  <c r="BO41" i="1"/>
  <c r="BO43" i="1"/>
  <c r="BO44" i="1"/>
  <c r="BO45" i="1"/>
  <c r="S18" i="1"/>
  <c r="S19" i="1"/>
  <c r="S20" i="1"/>
  <c r="S21" i="1"/>
  <c r="S22" i="1"/>
  <c r="S23" i="1"/>
  <c r="S24" i="1"/>
  <c r="S25" i="1"/>
  <c r="S26" i="1"/>
  <c r="S28" i="1"/>
  <c r="S30" i="1"/>
  <c r="S37" i="1"/>
  <c r="S38" i="1"/>
  <c r="S39" i="1"/>
  <c r="S40" i="1"/>
  <c r="S41" i="1"/>
  <c r="S43" i="1"/>
  <c r="S44" i="1"/>
  <c r="S45" i="1"/>
  <c r="P18" i="1"/>
  <c r="P19" i="1"/>
  <c r="P20" i="1"/>
  <c r="P21" i="1"/>
  <c r="P22" i="1"/>
  <c r="P23" i="1"/>
  <c r="P24" i="1"/>
  <c r="P25" i="1"/>
  <c r="P26" i="1"/>
  <c r="P28" i="1"/>
  <c r="P30" i="1"/>
  <c r="P37" i="1"/>
  <c r="P38" i="1"/>
  <c r="P39" i="1"/>
  <c r="P40" i="1"/>
  <c r="P41" i="1"/>
  <c r="P43" i="1"/>
  <c r="P44" i="1"/>
  <c r="P45" i="1"/>
  <c r="M18" i="1"/>
  <c r="M19" i="1"/>
  <c r="M20" i="1"/>
  <c r="M21" i="1"/>
  <c r="M22" i="1"/>
  <c r="M23" i="1"/>
  <c r="M24" i="1"/>
  <c r="M25" i="1"/>
  <c r="M26" i="1"/>
  <c r="M28" i="1"/>
  <c r="M30" i="1"/>
  <c r="M37" i="1"/>
  <c r="M38" i="1"/>
  <c r="M39" i="1"/>
  <c r="M40" i="1"/>
  <c r="M41" i="1"/>
  <c r="M43" i="1"/>
  <c r="M44" i="1"/>
  <c r="M45" i="1"/>
  <c r="J18" i="1"/>
  <c r="J19" i="1"/>
  <c r="J20" i="1"/>
  <c r="J21" i="1"/>
  <c r="J22" i="1"/>
  <c r="J23" i="1"/>
  <c r="J24" i="1"/>
  <c r="J25" i="1"/>
  <c r="J26" i="1"/>
  <c r="J28" i="1"/>
  <c r="J30" i="1"/>
  <c r="J37" i="1"/>
  <c r="J38" i="1"/>
  <c r="J39" i="1"/>
  <c r="J40" i="1"/>
  <c r="J41" i="1"/>
  <c r="J43" i="1"/>
  <c r="J44" i="1"/>
  <c r="J45" i="1"/>
  <c r="G45" i="1"/>
  <c r="G44" i="1"/>
  <c r="G43" i="1"/>
  <c r="G41" i="1"/>
  <c r="G40" i="1"/>
  <c r="G39" i="1"/>
  <c r="G38" i="1"/>
  <c r="G37" i="1"/>
  <c r="G30" i="1"/>
  <c r="G28" i="1"/>
  <c r="G26" i="1"/>
  <c r="G25" i="1"/>
  <c r="G24" i="1"/>
  <c r="G23" i="1"/>
  <c r="G22" i="1"/>
  <c r="G21" i="1"/>
  <c r="G20" i="1"/>
  <c r="G19" i="1"/>
  <c r="G18" i="1"/>
  <c r="AK9" i="1" l="1"/>
  <c r="BO135" i="1" l="1"/>
  <c r="BL135" i="1"/>
  <c r="BI135" i="1"/>
  <c r="BF135" i="1"/>
  <c r="BC135" i="1"/>
  <c r="AZ135" i="1"/>
  <c r="AW135" i="1"/>
  <c r="AT135" i="1"/>
  <c r="AQ135" i="1"/>
  <c r="AN135" i="1"/>
  <c r="AK135" i="1"/>
  <c r="AH135" i="1"/>
  <c r="AE135" i="1"/>
  <c r="AB135" i="1"/>
  <c r="Y135" i="1"/>
  <c r="V135" i="1"/>
  <c r="S135" i="1"/>
  <c r="P135" i="1"/>
  <c r="M135" i="1"/>
  <c r="J135" i="1"/>
  <c r="G135" i="1"/>
  <c r="BO134" i="1"/>
  <c r="BL134" i="1"/>
  <c r="BI134" i="1"/>
  <c r="BF134" i="1"/>
  <c r="BC134" i="1"/>
  <c r="AZ134" i="1"/>
  <c r="AW134" i="1"/>
  <c r="AT134" i="1"/>
  <c r="AQ134" i="1"/>
  <c r="AN134" i="1"/>
  <c r="AK134" i="1"/>
  <c r="AH134" i="1"/>
  <c r="AE134" i="1"/>
  <c r="AB134" i="1"/>
  <c r="Y134" i="1"/>
  <c r="V134" i="1"/>
  <c r="S134" i="1"/>
  <c r="P134" i="1"/>
  <c r="M134" i="1"/>
  <c r="J134" i="1"/>
  <c r="G134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G100" i="1"/>
  <c r="BO99" i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J99" i="1"/>
  <c r="G99" i="1"/>
  <c r="BO96" i="1" l="1"/>
  <c r="BL96" i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J96" i="1"/>
  <c r="G96" i="1"/>
  <c r="BO94" i="1"/>
  <c r="BL94" i="1"/>
  <c r="BI94" i="1"/>
  <c r="BF94" i="1"/>
  <c r="BC94" i="1"/>
  <c r="AZ94" i="1"/>
  <c r="AW94" i="1"/>
  <c r="AT94" i="1"/>
  <c r="AQ94" i="1"/>
  <c r="AN94" i="1"/>
  <c r="AK94" i="1"/>
  <c r="AH94" i="1"/>
  <c r="AE94" i="1"/>
  <c r="AB94" i="1"/>
  <c r="Y94" i="1"/>
  <c r="V94" i="1"/>
  <c r="S94" i="1"/>
  <c r="P94" i="1"/>
  <c r="M94" i="1"/>
  <c r="J94" i="1"/>
  <c r="G94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G97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BI8" i="1" l="1"/>
  <c r="BH6" i="1"/>
  <c r="S8" i="1"/>
  <c r="BN6" i="1" l="1"/>
  <c r="BM6" i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G10" i="1"/>
  <c r="G9" i="1"/>
  <c r="E8" i="1"/>
  <c r="G8" i="1" s="1"/>
  <c r="J14" i="1" l="1"/>
  <c r="J6" i="1" l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70" i="1"/>
  <c r="Y14" i="1"/>
  <c r="V14" i="1"/>
  <c r="S14" i="1"/>
  <c r="M14" i="1"/>
  <c r="BC6" i="1" l="1"/>
  <c r="BO71" i="1" l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8" i="1"/>
  <c r="BO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8" i="1"/>
  <c r="BL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8" i="1"/>
  <c r="BI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8" i="1"/>
  <c r="BF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8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8" i="1"/>
  <c r="AZ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8" i="1"/>
  <c r="AW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9" i="1"/>
  <c r="AT90" i="1"/>
  <c r="AT91" i="1"/>
  <c r="AT92" i="1"/>
  <c r="AT93" i="1"/>
  <c r="AT98" i="1"/>
  <c r="AT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8" i="1"/>
  <c r="AQ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8" i="1"/>
  <c r="AN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8" i="1"/>
  <c r="AK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8" i="1"/>
  <c r="AH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8" i="1"/>
  <c r="AE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8" i="1"/>
  <c r="AB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8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8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8" i="1"/>
  <c r="S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8" i="1"/>
  <c r="P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8" i="1"/>
  <c r="M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8" i="1"/>
  <c r="J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8" i="1"/>
  <c r="BO133" i="1"/>
  <c r="BL133" i="1"/>
  <c r="BI133" i="1"/>
  <c r="BF133" i="1"/>
  <c r="BC133" i="1"/>
  <c r="AZ133" i="1"/>
  <c r="AW133" i="1"/>
  <c r="AT133" i="1"/>
  <c r="AQ133" i="1"/>
  <c r="AN133" i="1"/>
  <c r="AK133" i="1"/>
  <c r="AH133" i="1"/>
  <c r="AE133" i="1"/>
  <c r="AB133" i="1"/>
  <c r="Y133" i="1"/>
  <c r="V133" i="1"/>
  <c r="S133" i="1"/>
  <c r="P133" i="1"/>
  <c r="M133" i="1"/>
  <c r="J133" i="1"/>
  <c r="BL14" i="1" l="1"/>
  <c r="BI14" i="1"/>
  <c r="BF14" i="1"/>
  <c r="BC14" i="1"/>
  <c r="AZ14" i="1"/>
  <c r="AW14" i="1"/>
  <c r="AT14" i="1"/>
  <c r="AN14" i="1"/>
  <c r="AK14" i="1"/>
  <c r="AH14" i="1"/>
  <c r="AE14" i="1"/>
  <c r="AB14" i="1"/>
  <c r="G133" i="1"/>
  <c r="E6" i="1" l="1"/>
  <c r="G6" i="1" s="1"/>
</calcChain>
</file>

<file path=xl/sharedStrings.xml><?xml version="1.0" encoding="utf-8"?>
<sst xmlns="http://schemas.openxmlformats.org/spreadsheetml/2006/main" count="199" uniqueCount="138">
  <si>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</si>
  <si>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</si>
  <si>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</si>
  <si>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</si>
  <si>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</si>
  <si>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</si>
  <si>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</si>
  <si>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</si>
  <si>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</si>
  <si>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</si>
  <si>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</si>
  <si>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</si>
  <si>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</si>
  <si>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</si>
  <si>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</si>
  <si>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</si>
  <si>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</si>
  <si>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</si>
  <si>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</si>
  <si>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</si>
  <si>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</si>
  <si>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</si>
  <si>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</si>
  <si>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</si>
  <si>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</si>
  <si>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</si>
  <si>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</si>
  <si>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</si>
  <si>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</si>
  <si>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</si>
  <si>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</si>
  <si>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</si>
  <si>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</si>
  <si>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</si>
  <si>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</si>
  <si>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</si>
  <si>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</si>
  <si>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</si>
  <si>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</si>
  <si>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</si>
  <si>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</si>
  <si>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</si>
  <si>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</si>
  <si>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</si>
  <si>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</si>
  <si>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</si>
  <si>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</si>
  <si>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</si>
  <si>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</si>
  <si>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</si>
  <si>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</si>
  <si>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</si>
  <si>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</si>
  <si>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</si>
  <si>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</si>
  <si>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</si>
  <si>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</si>
  <si>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</si>
  <si>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</si>
  <si>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</si>
  <si>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</si>
  <si>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</si>
  <si>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</si>
  <si>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</si>
  <si>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частичную оплату стоимости путевки в оргшанизации отдыха детей и их озддоровления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</si>
  <si>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</si>
  <si>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33. Суьвенция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</si>
  <si>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План 2017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</si>
  <si>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</si>
  <si>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</si>
  <si>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</si>
  <si>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</si>
  <si>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</si>
  <si>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</si>
  <si>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</si>
  <si>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</si>
  <si>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</si>
  <si>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</si>
  <si>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</si>
  <si>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</si>
  <si>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</si>
  <si>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</si>
  <si>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</si>
  <si>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</si>
  <si>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</si>
  <si>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</si>
  <si>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18.1 Субсидия на оказание адресной финансовой поддержки спортивным организациям, осуществляющим подготовку спортивного резерва для сборных команд РФ,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</si>
  <si>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</si>
  <si>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</si>
  <si>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</si>
  <si>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</si>
  <si>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</si>
  <si>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</si>
  <si>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</si>
  <si>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</si>
  <si>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</si>
  <si>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</si>
  <si>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</si>
  <si>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</si>
  <si>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</si>
  <si>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</si>
  <si>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</si>
  <si>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</si>
  <si>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</si>
  <si>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>38. Субсидия на благоустройство Советской площади и ремонтные работы в прилегающих к ней многоквартирных домах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</si>
  <si>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</si>
  <si>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</si>
  <si>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</si>
  <si>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</si>
  <si>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</si>
  <si>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</si>
  <si>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</si>
  <si>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</si>
  <si>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</si>
  <si>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</si>
  <si>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</si>
  <si>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</si>
  <si>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</si>
  <si>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Законопроект от 02.02.2017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</si>
  <si>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</si>
  <si>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</si>
  <si>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</si>
  <si>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</si>
  <si>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</si>
  <si>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</si>
  <si>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</si>
  <si>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</si>
  <si>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</si>
  <si>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</si>
  <si>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</si>
  <si>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</si>
  <si>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</si>
  <si>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</si>
  <si>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</si>
  <si>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</si>
  <si>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</si>
  <si>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</si>
  <si>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Распределение межбюджетных трансфертов местным бюджетам (включая субвенцию федеральному бюджету №43) из областного бюджета на 2017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</si>
</sst>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57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3" fontId="12" fillId="2" borderId="1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horizontal="right" vertical="top"/>
    </xf>
    <xf numFmtId="164" fontId="15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4" fillId="0" borderId="0" xfId="0" applyNumberFormat="1" applyFont="1"/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3" fillId="2" borderId="1" xfId="0" applyNumberFormat="1" applyFont="1" applyFill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6" fillId="0" borderId="1" xfId="0" applyNumberFormat="1" applyFont="1" applyBorder="1" applyAlignment="1">
      <alignment horizontal="center" vertical="top"/>
    </xf>
    <xf numFmtId="164" fontId="16" fillId="2" borderId="1" xfId="0" applyNumberFormat="1" applyFont="1" applyFill="1" applyBorder="1" applyAlignment="1">
      <alignment horizontal="right" vertical="justify" wrapText="1"/>
    </xf>
    <xf numFmtId="164" fontId="16" fillId="2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3" fillId="2" borderId="4" xfId="0" applyNumberFormat="1" applyFont="1" applyFill="1" applyBorder="1" applyAlignment="1">
      <alignment horizontal="right" vertical="top" wrapText="1"/>
    </xf>
    <xf numFmtId="3" fontId="13" fillId="4" borderId="1" xfId="0" applyNumberFormat="1" applyFont="1" applyFill="1" applyBorder="1" applyAlignment="1">
      <alignment horizontal="right"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39"/>
  <sheetViews>
    <sheetView tabSelected="1" topLeftCell="B49" zoomScaleNormal="100" workbookViewId="0">
      <pane xSplit="1" topLeftCell="C1" activePane="topRight" state="frozen"/>
      <selection activeCell="B1" sqref="B1"/>
      <selection pane="topRight" activeCell="E64" sqref="E64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5.5703125" style="16" customWidth="1"/>
    <col min="5" max="5" width="16.42578125" style="22" customWidth="1"/>
    <col min="6" max="6" width="15.7109375" style="22" customWidth="1"/>
    <col min="7" max="7" width="16.5703125" style="22" customWidth="1"/>
    <col min="8" max="8" width="15.7109375" style="22" customWidth="1"/>
    <col min="9" max="9" width="1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.42578125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" customWidth="1"/>
    <col min="25" max="25" width="14.85546875" customWidth="1"/>
    <col min="26" max="26" width="15.7109375" bestFit="1" customWidth="1"/>
    <col min="27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140625" customWidth="1"/>
    <col min="46" max="46" width="13.42578125" customWidth="1"/>
    <col min="47" max="47" width="13.85546875" customWidth="1"/>
    <col min="48" max="48" width="14.140625" customWidth="1"/>
    <col min="49" max="49" width="13.5703125" customWidth="1"/>
    <col min="50" max="51" width="14" customWidth="1"/>
    <col min="52" max="52" width="14.5703125" customWidth="1"/>
    <col min="53" max="53" width="13.7109375" customWidth="1"/>
    <col min="54" max="55" width="14" customWidth="1"/>
    <col min="56" max="56" width="13.85546875" customWidth="1"/>
    <col min="57" max="57" width="14.14062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4.8554687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53" t="s">
        <v>137</v>
      </c>
      <c r="D2" s="153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</row>
    <row r="4" spans="1:68" ht="15" customHeight="1" x14ac:dyDescent="0.25">
      <c r="A4" s="146" t="s">
        <v>20</v>
      </c>
      <c r="B4" s="148" t="s">
        <v>27</v>
      </c>
      <c r="C4" s="150" t="s">
        <v>19</v>
      </c>
      <c r="D4" s="151"/>
      <c r="E4" s="151"/>
      <c r="F4" s="89"/>
      <c r="G4" s="89"/>
      <c r="H4" s="150" t="s">
        <v>1</v>
      </c>
      <c r="I4" s="151"/>
      <c r="J4" s="152"/>
      <c r="K4" s="150" t="s">
        <v>0</v>
      </c>
      <c r="L4" s="151"/>
      <c r="M4" s="152"/>
      <c r="N4" s="150" t="s">
        <v>2</v>
      </c>
      <c r="O4" s="151"/>
      <c r="P4" s="152"/>
      <c r="Q4" s="150" t="s">
        <v>3</v>
      </c>
      <c r="R4" s="155"/>
      <c r="S4" s="156"/>
      <c r="T4" s="150" t="s">
        <v>4</v>
      </c>
      <c r="U4" s="155"/>
      <c r="V4" s="156"/>
      <c r="W4" s="150" t="s">
        <v>5</v>
      </c>
      <c r="X4" s="155"/>
      <c r="Y4" s="156"/>
      <c r="Z4" s="150" t="s">
        <v>6</v>
      </c>
      <c r="AA4" s="155"/>
      <c r="AB4" s="156"/>
      <c r="AC4" s="150" t="s">
        <v>7</v>
      </c>
      <c r="AD4" s="155"/>
      <c r="AE4" s="156"/>
      <c r="AF4" s="150" t="s">
        <v>8</v>
      </c>
      <c r="AG4" s="155"/>
      <c r="AH4" s="156"/>
      <c r="AI4" s="150" t="s">
        <v>9</v>
      </c>
      <c r="AJ4" s="155"/>
      <c r="AK4" s="156"/>
      <c r="AL4" s="150" t="s">
        <v>10</v>
      </c>
      <c r="AM4" s="155"/>
      <c r="AN4" s="156"/>
      <c r="AO4" s="150" t="s">
        <v>11</v>
      </c>
      <c r="AP4" s="151"/>
      <c r="AQ4" s="156"/>
      <c r="AR4" s="150" t="s">
        <v>12</v>
      </c>
      <c r="AS4" s="155"/>
      <c r="AT4" s="156"/>
      <c r="AU4" s="150" t="s">
        <v>13</v>
      </c>
      <c r="AV4" s="155"/>
      <c r="AW4" s="156"/>
      <c r="AX4" s="150" t="s">
        <v>14</v>
      </c>
      <c r="AY4" s="155"/>
      <c r="AZ4" s="156"/>
      <c r="BA4" s="150" t="s">
        <v>15</v>
      </c>
      <c r="BB4" s="155"/>
      <c r="BC4" s="156"/>
      <c r="BD4" s="150" t="s">
        <v>16</v>
      </c>
      <c r="BE4" s="155"/>
      <c r="BF4" s="156"/>
      <c r="BG4" s="150" t="s">
        <v>17</v>
      </c>
      <c r="BH4" s="155"/>
      <c r="BI4" s="156"/>
      <c r="BJ4" s="150" t="s">
        <v>18</v>
      </c>
      <c r="BK4" s="155"/>
      <c r="BL4" s="156"/>
      <c r="BM4" s="150" t="s">
        <v>36</v>
      </c>
      <c r="BN4" s="155"/>
      <c r="BO4" s="156"/>
    </row>
    <row r="5" spans="1:68" ht="33" customHeight="1" x14ac:dyDescent="0.25">
      <c r="A5" s="147"/>
      <c r="B5" s="149"/>
      <c r="C5" s="61" t="s">
        <v>67</v>
      </c>
      <c r="D5" s="10" t="s">
        <v>35</v>
      </c>
      <c r="E5" s="61" t="s">
        <v>118</v>
      </c>
      <c r="F5" s="10" t="s">
        <v>35</v>
      </c>
      <c r="G5" s="86" t="s">
        <v>49</v>
      </c>
      <c r="H5" s="61" t="s">
        <v>67</v>
      </c>
      <c r="I5" s="61" t="s">
        <v>118</v>
      </c>
      <c r="J5" s="86" t="s">
        <v>49</v>
      </c>
      <c r="K5" s="61" t="s">
        <v>67</v>
      </c>
      <c r="L5" s="61" t="s">
        <v>118</v>
      </c>
      <c r="M5" s="86" t="s">
        <v>49</v>
      </c>
      <c r="N5" s="61" t="s">
        <v>67</v>
      </c>
      <c r="O5" s="61" t="s">
        <v>118</v>
      </c>
      <c r="P5" s="86" t="s">
        <v>49</v>
      </c>
      <c r="Q5" s="61" t="s">
        <v>67</v>
      </c>
      <c r="R5" s="61" t="s">
        <v>118</v>
      </c>
      <c r="S5" s="86" t="s">
        <v>49</v>
      </c>
      <c r="T5" s="61" t="s">
        <v>67</v>
      </c>
      <c r="U5" s="61" t="s">
        <v>118</v>
      </c>
      <c r="V5" s="86" t="s">
        <v>49</v>
      </c>
      <c r="W5" s="61" t="s">
        <v>67</v>
      </c>
      <c r="X5" s="61" t="s">
        <v>118</v>
      </c>
      <c r="Y5" s="86" t="s">
        <v>49</v>
      </c>
      <c r="Z5" s="61" t="s">
        <v>67</v>
      </c>
      <c r="AA5" s="61" t="s">
        <v>118</v>
      </c>
      <c r="AB5" s="86" t="s">
        <v>49</v>
      </c>
      <c r="AC5" s="61" t="s">
        <v>67</v>
      </c>
      <c r="AD5" s="61" t="s">
        <v>118</v>
      </c>
      <c r="AE5" s="86" t="s">
        <v>49</v>
      </c>
      <c r="AF5" s="61" t="s">
        <v>67</v>
      </c>
      <c r="AG5" s="61" t="s">
        <v>118</v>
      </c>
      <c r="AH5" s="86" t="s">
        <v>49</v>
      </c>
      <c r="AI5" s="61" t="s">
        <v>67</v>
      </c>
      <c r="AJ5" s="61" t="s">
        <v>118</v>
      </c>
      <c r="AK5" s="86" t="s">
        <v>49</v>
      </c>
      <c r="AL5" s="61" t="s">
        <v>67</v>
      </c>
      <c r="AM5" s="61" t="s">
        <v>118</v>
      </c>
      <c r="AN5" s="86" t="s">
        <v>49</v>
      </c>
      <c r="AO5" s="61" t="s">
        <v>67</v>
      </c>
      <c r="AP5" s="61" t="s">
        <v>118</v>
      </c>
      <c r="AQ5" s="86" t="s">
        <v>49</v>
      </c>
      <c r="AR5" s="61" t="s">
        <v>67</v>
      </c>
      <c r="AS5" s="61" t="s">
        <v>118</v>
      </c>
      <c r="AT5" s="86" t="s">
        <v>49</v>
      </c>
      <c r="AU5" s="61" t="s">
        <v>67</v>
      </c>
      <c r="AV5" s="61" t="s">
        <v>118</v>
      </c>
      <c r="AW5" s="86" t="s">
        <v>49</v>
      </c>
      <c r="AX5" s="61" t="s">
        <v>67</v>
      </c>
      <c r="AY5" s="61" t="s">
        <v>118</v>
      </c>
      <c r="AZ5" s="86" t="s">
        <v>49</v>
      </c>
      <c r="BA5" s="61" t="s">
        <v>67</v>
      </c>
      <c r="BB5" s="61" t="s">
        <v>118</v>
      </c>
      <c r="BC5" s="86" t="s">
        <v>49</v>
      </c>
      <c r="BD5" s="61" t="s">
        <v>67</v>
      </c>
      <c r="BE5" s="61" t="s">
        <v>118</v>
      </c>
      <c r="BF5" s="86" t="s">
        <v>49</v>
      </c>
      <c r="BG5" s="61" t="s">
        <v>67</v>
      </c>
      <c r="BH5" s="61" t="s">
        <v>118</v>
      </c>
      <c r="BI5" s="86" t="s">
        <v>49</v>
      </c>
      <c r="BJ5" s="61" t="s">
        <v>67</v>
      </c>
      <c r="BK5" s="61" t="s">
        <v>118</v>
      </c>
      <c r="BL5" s="86" t="s">
        <v>49</v>
      </c>
      <c r="BM5" s="61" t="s">
        <v>67</v>
      </c>
      <c r="BN5" s="61" t="s">
        <v>118</v>
      </c>
      <c r="BO5" s="86" t="s">
        <v>49</v>
      </c>
    </row>
    <row r="6" spans="1:68" ht="17.25" customHeight="1" x14ac:dyDescent="0.25">
      <c r="A6" s="29"/>
      <c r="B6" s="32" t="s">
        <v>40</v>
      </c>
      <c r="C6" s="118">
        <f>C8+C14+C70+C133</f>
        <v>25116928807</v>
      </c>
      <c r="D6" s="141">
        <f>D14+D70+D133</f>
        <v>489581431</v>
      </c>
      <c r="E6" s="142">
        <f>E8+E14+E70+E133</f>
        <v>27676253875</v>
      </c>
      <c r="F6" s="141">
        <f>F14+F70+F133</f>
        <v>1411904603</v>
      </c>
      <c r="G6" s="119">
        <f>E6-C6</f>
        <v>2559325068</v>
      </c>
      <c r="H6" s="118">
        <f>H8+H14+H70+H133</f>
        <v>8976371911</v>
      </c>
      <c r="I6" s="118">
        <f>I8+I14+I70+I133</f>
        <v>9830798232</v>
      </c>
      <c r="J6" s="120">
        <f>I6-H6</f>
        <v>854426321</v>
      </c>
      <c r="K6" s="121">
        <f>K8+K14+K70+K133</f>
        <v>2718184101</v>
      </c>
      <c r="L6" s="118">
        <f>L8+L14+L70+L133</f>
        <v>2924658620</v>
      </c>
      <c r="M6" s="120">
        <f>L6-K6</f>
        <v>206474519</v>
      </c>
      <c r="N6" s="118">
        <f>N8+N14+N70+N133</f>
        <v>632945519</v>
      </c>
      <c r="O6" s="118">
        <f>O8+O14+O70+O133</f>
        <v>802145418</v>
      </c>
      <c r="P6" s="120">
        <f>O6-N6</f>
        <v>169199899</v>
      </c>
      <c r="Q6" s="118">
        <f>Q8+Q14+Q70+Q133</f>
        <v>861177685</v>
      </c>
      <c r="R6" s="118">
        <f>R8+R14+R70+R133</f>
        <v>903296124</v>
      </c>
      <c r="S6" s="120">
        <f>R6-Q6</f>
        <v>42118439</v>
      </c>
      <c r="T6" s="118">
        <f>T8+T14+T70+T133</f>
        <v>1621132231</v>
      </c>
      <c r="U6" s="118">
        <f>U8+U14+U70+U133</f>
        <v>1678907183</v>
      </c>
      <c r="V6" s="120">
        <f>U6-T6</f>
        <v>57774952</v>
      </c>
      <c r="W6" s="118">
        <f>W8+W14+W70+W133</f>
        <v>1139323260</v>
      </c>
      <c r="X6" s="118">
        <f>X8+X14+X70+X133</f>
        <v>1169814896</v>
      </c>
      <c r="Y6" s="120">
        <f>X6-W6</f>
        <v>30491636</v>
      </c>
      <c r="Z6" s="118">
        <f>Z8+Z14+Z70+Z133</f>
        <v>1416818222</v>
      </c>
      <c r="AA6" s="118">
        <f>AA8+AA14+AA70+AA133</f>
        <v>1462228427</v>
      </c>
      <c r="AB6" s="120">
        <f>AA6-Z6</f>
        <v>45410205</v>
      </c>
      <c r="AC6" s="118">
        <f>AC8+AC14+AC70+AC133</f>
        <v>388838653</v>
      </c>
      <c r="AD6" s="118">
        <f>AD8+AD14+AD70+AD133</f>
        <v>400287457</v>
      </c>
      <c r="AE6" s="120">
        <f>AD6-AC6</f>
        <v>11448804</v>
      </c>
      <c r="AF6" s="118">
        <f>AF8+AF14+AF70+AF133</f>
        <v>470600393</v>
      </c>
      <c r="AG6" s="118">
        <f>AG8+AG14+AG70+AG133</f>
        <v>485848132</v>
      </c>
      <c r="AH6" s="120">
        <f>AG6-AF6</f>
        <v>15247739</v>
      </c>
      <c r="AI6" s="118">
        <f>AI8+AI14+AI70+AI133</f>
        <v>249461126</v>
      </c>
      <c r="AJ6" s="118">
        <f>AJ8+AJ14+AJ70+AJ133</f>
        <v>253703308</v>
      </c>
      <c r="AK6" s="120">
        <f>AJ6-AI6</f>
        <v>4242182</v>
      </c>
      <c r="AL6" s="118">
        <f>AL8+AL14+AL70+AL133</f>
        <v>759337318</v>
      </c>
      <c r="AM6" s="118">
        <f>AM8+AM14+AM70+AM133</f>
        <v>788244348</v>
      </c>
      <c r="AN6" s="120">
        <f>AM6-AL6</f>
        <v>28907030</v>
      </c>
      <c r="AO6" s="121">
        <f>AO8+AO14+AO70+AO133</f>
        <v>759807680</v>
      </c>
      <c r="AP6" s="121">
        <f>AP8+AP14+AP70+AP133</f>
        <v>799084132</v>
      </c>
      <c r="AQ6" s="120">
        <f>AP6-AO6</f>
        <v>39276452</v>
      </c>
      <c r="AR6" s="118">
        <f>AR8+AR14+AR70+AR133</f>
        <v>439182323</v>
      </c>
      <c r="AS6" s="118">
        <f>AS8+AS14+AS70+AS133</f>
        <v>445651765</v>
      </c>
      <c r="AT6" s="120">
        <f>AS6-AR6</f>
        <v>6469442</v>
      </c>
      <c r="AU6" s="118">
        <f>AU8+AU14+AU70+AU133</f>
        <v>338167622</v>
      </c>
      <c r="AV6" s="118">
        <f>AV8+AV14+AV70+AV133</f>
        <v>344977998</v>
      </c>
      <c r="AW6" s="120">
        <f>AV6-AU6</f>
        <v>6810376</v>
      </c>
      <c r="AX6" s="118">
        <f>AX8+AX14+AX70+AX133</f>
        <v>505099069</v>
      </c>
      <c r="AY6" s="118">
        <f>AY8+AY14+AY70+AY133</f>
        <v>515466610</v>
      </c>
      <c r="AZ6" s="120">
        <f>AY6-AX6</f>
        <v>10367541</v>
      </c>
      <c r="BA6" s="118">
        <f>BA8+BA14+BA70+BA133</f>
        <v>554997245</v>
      </c>
      <c r="BB6" s="118">
        <f>BB8+BB14+BB70+BB133</f>
        <v>564708416</v>
      </c>
      <c r="BC6" s="120">
        <f>BB6-BA6</f>
        <v>9711171</v>
      </c>
      <c r="BD6" s="118">
        <f>BD8+BD14+BD70+BD133</f>
        <v>443593114</v>
      </c>
      <c r="BE6" s="118">
        <f>BE8+BE14+BE70+BE133</f>
        <v>452223689</v>
      </c>
      <c r="BF6" s="122">
        <f>BE6-BD6</f>
        <v>8630575</v>
      </c>
      <c r="BG6" s="118">
        <f>BG8+BG14+BG70+BG133</f>
        <v>500045682</v>
      </c>
      <c r="BH6" s="118">
        <f>BH8+BH14+BH70+BH133</f>
        <v>515519843</v>
      </c>
      <c r="BI6" s="122">
        <f>BH6-BG6</f>
        <v>15474161</v>
      </c>
      <c r="BJ6" s="118">
        <f>BJ8+BJ14+BJ70+BJ133</f>
        <v>527506960</v>
      </c>
      <c r="BK6" s="118">
        <f>BK8+BK14+BK70+BK133</f>
        <v>541821617</v>
      </c>
      <c r="BL6" s="123">
        <f>BK6-BJ6</f>
        <v>14314657</v>
      </c>
      <c r="BM6" s="118">
        <f>BM8+BM14+BM70+BM133</f>
        <v>1324757262</v>
      </c>
      <c r="BN6" s="118">
        <f>BN8+BN14+BN70+BN133</f>
        <v>1384963057</v>
      </c>
      <c r="BO6" s="120">
        <f>BN6-BM6</f>
        <v>60205795</v>
      </c>
    </row>
    <row r="7" spans="1:68" ht="17.25" customHeight="1" x14ac:dyDescent="0.25">
      <c r="A7" s="40"/>
      <c r="B7" s="46"/>
      <c r="C7" s="48"/>
      <c r="D7" s="48"/>
      <c r="E7" s="48"/>
      <c r="F7" s="48"/>
      <c r="G7" s="108"/>
      <c r="H7" s="47"/>
      <c r="I7" s="49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24">
        <f>SUM(C9:C10)</f>
        <v>3386949000</v>
      </c>
      <c r="D8" s="138"/>
      <c r="E8" s="124">
        <f>SUM(E9:E10)</f>
        <v>3386949000</v>
      </c>
      <c r="F8" s="125"/>
      <c r="G8" s="126">
        <f>E8-C8</f>
        <v>0</v>
      </c>
      <c r="H8" s="127"/>
      <c r="I8" s="128"/>
      <c r="J8" s="129"/>
      <c r="K8" s="124">
        <f>SUM(K9:K10)</f>
        <v>131455000</v>
      </c>
      <c r="L8" s="124">
        <f>SUM(L9:L10)</f>
        <v>131455000</v>
      </c>
      <c r="M8" s="95">
        <f>L8-K8</f>
        <v>0</v>
      </c>
      <c r="N8" s="124">
        <f>SUM(N9:N10)</f>
        <v>33571000</v>
      </c>
      <c r="O8" s="124">
        <f>SUM(O9:O10)</f>
        <v>33571000</v>
      </c>
      <c r="P8" s="95">
        <f>O8-N8</f>
        <v>0</v>
      </c>
      <c r="Q8" s="124">
        <f>SUM(Q9:Q10)</f>
        <v>218930000</v>
      </c>
      <c r="R8" s="124">
        <f>SUM(R9:R10)</f>
        <v>218930000</v>
      </c>
      <c r="S8" s="95">
        <f>R8-Q8</f>
        <v>0</v>
      </c>
      <c r="T8" s="124">
        <f>SUM(T9:T10)</f>
        <v>421094000</v>
      </c>
      <c r="U8" s="124">
        <f>SUM(U9:U10)</f>
        <v>421094000</v>
      </c>
      <c r="V8" s="95">
        <f>U8-T8</f>
        <v>0</v>
      </c>
      <c r="W8" s="124">
        <f>SUM(W9:W10)</f>
        <v>271268000</v>
      </c>
      <c r="X8" s="124">
        <f>SUM(X9:X10)</f>
        <v>271268000</v>
      </c>
      <c r="Y8" s="95">
        <f>X8-W8</f>
        <v>0</v>
      </c>
      <c r="Z8" s="124">
        <f>SUM(Z9:Z10)</f>
        <v>444101000</v>
      </c>
      <c r="AA8" s="124">
        <f>SUM(AA9:AA10)</f>
        <v>444101000</v>
      </c>
      <c r="AB8" s="96">
        <f>AA8-Z8</f>
        <v>0</v>
      </c>
      <c r="AC8" s="124">
        <f>SUM(AC9:AC10)</f>
        <v>114666000</v>
      </c>
      <c r="AD8" s="124">
        <f>SUM(AD9:AD10)</f>
        <v>114666000</v>
      </c>
      <c r="AE8" s="95">
        <f>AD8-AC8</f>
        <v>0</v>
      </c>
      <c r="AF8" s="124">
        <f>SUM(AF9:AF10)</f>
        <v>140612000</v>
      </c>
      <c r="AG8" s="124">
        <f>SUM(AG9:AG10)</f>
        <v>140612000</v>
      </c>
      <c r="AH8" s="95">
        <f>AG8-AF8</f>
        <v>0</v>
      </c>
      <c r="AI8" s="124">
        <f>SUM(AI9:AI10)</f>
        <v>82302000</v>
      </c>
      <c r="AJ8" s="124">
        <f>SUM(AJ9:AJ10)</f>
        <v>82302000</v>
      </c>
      <c r="AK8" s="95">
        <f>AJ8-AI8</f>
        <v>0</v>
      </c>
      <c r="AL8" s="124">
        <f>SUM(AL9:AL10)</f>
        <v>196723000</v>
      </c>
      <c r="AM8" s="124">
        <f>SUM(AM9:AM10)</f>
        <v>196723000</v>
      </c>
      <c r="AN8" s="95">
        <f>AM8-AL8</f>
        <v>0</v>
      </c>
      <c r="AO8" s="124">
        <f>SUM(AO9:AO10)</f>
        <v>211820000</v>
      </c>
      <c r="AP8" s="124">
        <f>SUM(AP9:AP10)</f>
        <v>211820000</v>
      </c>
      <c r="AQ8" s="95">
        <f>AP8-AO8</f>
        <v>0</v>
      </c>
      <c r="AR8" s="124">
        <f>SUM(AR9:AR10)</f>
        <v>149203000</v>
      </c>
      <c r="AS8" s="124">
        <f>SUM(AS9:AS10)</f>
        <v>149203000</v>
      </c>
      <c r="AT8" s="95">
        <f>AS8-AR8</f>
        <v>0</v>
      </c>
      <c r="AU8" s="124">
        <f>SUM(AU9:AU10)</f>
        <v>111371000</v>
      </c>
      <c r="AV8" s="124">
        <f>SUM(AV9:AV10)</f>
        <v>111371000</v>
      </c>
      <c r="AW8" s="95">
        <f>AV8-AU8</f>
        <v>0</v>
      </c>
      <c r="AX8" s="124">
        <f>SUM(AX9:AX10)</f>
        <v>139114000</v>
      </c>
      <c r="AY8" s="124">
        <f>SUM(AY9:AY10)</f>
        <v>139114000</v>
      </c>
      <c r="AZ8" s="95">
        <f>AY8-AX8</f>
        <v>0</v>
      </c>
      <c r="BA8" s="124">
        <f>SUM(BA9:BA10)</f>
        <v>146994000</v>
      </c>
      <c r="BB8" s="124">
        <f>SUM(BB9:BB10)</f>
        <v>146994000</v>
      </c>
      <c r="BC8" s="95">
        <f>BB8-BA8</f>
        <v>0</v>
      </c>
      <c r="BD8" s="124">
        <f>SUM(BD9:BD10)</f>
        <v>151614000</v>
      </c>
      <c r="BE8" s="124">
        <f>SUM(BE9:BE10)</f>
        <v>151614000</v>
      </c>
      <c r="BF8" s="95">
        <f>BE8-BD8</f>
        <v>0</v>
      </c>
      <c r="BG8" s="124">
        <f>SUM(BG9:BG10)</f>
        <v>131117000</v>
      </c>
      <c r="BH8" s="124">
        <f>SUM(BH9:BH10)</f>
        <v>131117000</v>
      </c>
      <c r="BI8" s="95">
        <f>BH8-BG8</f>
        <v>0</v>
      </c>
      <c r="BJ8" s="124">
        <f>SUM(BJ9:BJ10)</f>
        <v>177364000</v>
      </c>
      <c r="BK8" s="124">
        <f>SUM(BK9:BK10)</f>
        <v>177364000</v>
      </c>
      <c r="BL8" s="95">
        <f>BK8-BJ8</f>
        <v>0</v>
      </c>
      <c r="BM8" s="124">
        <f>SUM(BM9:BM10)</f>
        <v>113630000</v>
      </c>
      <c r="BN8" s="124">
        <f>SUM(BN9:BN10)</f>
        <v>113630000</v>
      </c>
      <c r="BO8" s="95">
        <f>BN8-BM8</f>
        <v>0</v>
      </c>
    </row>
    <row r="9" spans="1:68" ht="31.5" x14ac:dyDescent="0.25">
      <c r="A9" s="2"/>
      <c r="B9" s="4" t="s">
        <v>22</v>
      </c>
      <c r="C9" s="130">
        <v>2701735000</v>
      </c>
      <c r="D9" s="139"/>
      <c r="E9" s="130">
        <v>2701735000</v>
      </c>
      <c r="F9" s="131"/>
      <c r="G9" s="72">
        <f>E9-C9</f>
        <v>0</v>
      </c>
      <c r="H9" s="132"/>
      <c r="I9" s="133"/>
      <c r="J9" s="133"/>
      <c r="K9" s="130">
        <v>131455000</v>
      </c>
      <c r="L9" s="130">
        <v>131455000</v>
      </c>
      <c r="M9" s="94">
        <f t="shared" ref="M9:M10" si="0">L9-K9</f>
        <v>0</v>
      </c>
      <c r="N9" s="130">
        <v>33571000</v>
      </c>
      <c r="O9" s="130">
        <v>33571000</v>
      </c>
      <c r="P9" s="94">
        <f t="shared" ref="P9:P10" si="1">O9-N9</f>
        <v>0</v>
      </c>
      <c r="Q9" s="130">
        <v>174483000</v>
      </c>
      <c r="R9" s="130">
        <v>174483000</v>
      </c>
      <c r="S9" s="94">
        <f t="shared" ref="S9:S12" si="2">R9-Q9</f>
        <v>0</v>
      </c>
      <c r="T9" s="130">
        <v>309972000</v>
      </c>
      <c r="U9" s="130">
        <v>309972000</v>
      </c>
      <c r="V9" s="94">
        <f t="shared" ref="V9:V10" si="3">U9-T9</f>
        <v>0</v>
      </c>
      <c r="W9" s="130">
        <v>217334000</v>
      </c>
      <c r="X9" s="130">
        <v>217334000</v>
      </c>
      <c r="Y9" s="94">
        <f t="shared" ref="Y9:Y10" si="4">X9-W9</f>
        <v>0</v>
      </c>
      <c r="Z9" s="130">
        <v>417215000</v>
      </c>
      <c r="AA9" s="130">
        <v>417215000</v>
      </c>
      <c r="AB9" s="97">
        <f t="shared" ref="AB9:AB10" si="5">AA9-Z9</f>
        <v>0</v>
      </c>
      <c r="AC9" s="130">
        <v>76858000</v>
      </c>
      <c r="AD9" s="130">
        <v>76858000</v>
      </c>
      <c r="AE9" s="94">
        <f t="shared" ref="AE9:AE10" si="6">AD9-AC9</f>
        <v>0</v>
      </c>
      <c r="AF9" s="130">
        <v>114229000</v>
      </c>
      <c r="AG9" s="130">
        <v>114229000</v>
      </c>
      <c r="AH9" s="94">
        <f t="shared" ref="AH9:AH10" si="7">AG9-AF9</f>
        <v>0</v>
      </c>
      <c r="AI9" s="130">
        <v>68561000</v>
      </c>
      <c r="AJ9" s="130">
        <v>68561000</v>
      </c>
      <c r="AK9" s="94">
        <f t="shared" ref="AK9:AK10" si="8">AJ9-AI9</f>
        <v>0</v>
      </c>
      <c r="AL9" s="130">
        <v>142094000</v>
      </c>
      <c r="AM9" s="130">
        <v>142094000</v>
      </c>
      <c r="AN9" s="94"/>
      <c r="AO9" s="130">
        <v>179003000</v>
      </c>
      <c r="AP9" s="130">
        <v>179003000</v>
      </c>
      <c r="AQ9" s="94"/>
      <c r="AR9" s="130">
        <v>127305000</v>
      </c>
      <c r="AS9" s="130">
        <v>127305000</v>
      </c>
      <c r="AT9" s="94">
        <f t="shared" ref="AT9:AT10" si="9">AS9-AR9</f>
        <v>0</v>
      </c>
      <c r="AU9" s="130">
        <v>98498000</v>
      </c>
      <c r="AV9" s="130">
        <v>98498000</v>
      </c>
      <c r="AW9" s="94">
        <f t="shared" ref="AW9:AW10" si="10">AV9-AU9</f>
        <v>0</v>
      </c>
      <c r="AX9" s="130">
        <v>111594000</v>
      </c>
      <c r="AY9" s="130">
        <v>111594000</v>
      </c>
      <c r="AZ9" s="94">
        <f t="shared" ref="AZ9:AZ10" si="11">AY9-AX9</f>
        <v>0</v>
      </c>
      <c r="BA9" s="130">
        <v>90349000</v>
      </c>
      <c r="BB9" s="130">
        <v>90349000</v>
      </c>
      <c r="BC9" s="94">
        <f t="shared" ref="BC9:BC10" si="12">BB9-BA9</f>
        <v>0</v>
      </c>
      <c r="BD9" s="130">
        <v>129027000</v>
      </c>
      <c r="BE9" s="130">
        <v>129027000</v>
      </c>
      <c r="BF9" s="94">
        <f t="shared" ref="BF9:BF10" si="13">BE9-BD9</f>
        <v>0</v>
      </c>
      <c r="BG9" s="127">
        <v>102021000</v>
      </c>
      <c r="BH9" s="127">
        <v>102021000</v>
      </c>
      <c r="BI9" s="94">
        <f t="shared" ref="BI9:BI10" si="14">BH9-BG9</f>
        <v>0</v>
      </c>
      <c r="BJ9" s="127">
        <v>144105000</v>
      </c>
      <c r="BK9" s="127">
        <v>144105000</v>
      </c>
      <c r="BL9" s="94">
        <f t="shared" ref="BL9:BL10" si="15">BK9-BJ9</f>
        <v>0</v>
      </c>
      <c r="BM9" s="130">
        <v>34061000</v>
      </c>
      <c r="BN9" s="130">
        <v>34061000</v>
      </c>
      <c r="BO9" s="94">
        <f t="shared" ref="BO9:BO10" si="16">BN9-BM9</f>
        <v>0</v>
      </c>
      <c r="BP9" s="85"/>
    </row>
    <row r="10" spans="1:68" ht="15.75" customHeight="1" x14ac:dyDescent="0.25">
      <c r="A10" s="2"/>
      <c r="B10" s="4" t="s">
        <v>21</v>
      </c>
      <c r="C10" s="130">
        <v>685214000</v>
      </c>
      <c r="D10" s="140"/>
      <c r="E10" s="130">
        <v>685214000</v>
      </c>
      <c r="F10" s="134"/>
      <c r="G10" s="72">
        <f>E10-C10</f>
        <v>0</v>
      </c>
      <c r="H10" s="132"/>
      <c r="I10" s="133"/>
      <c r="J10" s="133"/>
      <c r="K10" s="133"/>
      <c r="L10" s="133"/>
      <c r="M10" s="94">
        <f t="shared" si="0"/>
        <v>0</v>
      </c>
      <c r="N10" s="133"/>
      <c r="O10" s="133"/>
      <c r="P10" s="94">
        <f t="shared" si="1"/>
        <v>0</v>
      </c>
      <c r="Q10" s="135">
        <v>44447000</v>
      </c>
      <c r="R10" s="135">
        <v>44447000</v>
      </c>
      <c r="S10" s="94">
        <f t="shared" si="2"/>
        <v>0</v>
      </c>
      <c r="T10" s="135">
        <v>111122000</v>
      </c>
      <c r="U10" s="135">
        <v>111122000</v>
      </c>
      <c r="V10" s="94">
        <f t="shared" si="3"/>
        <v>0</v>
      </c>
      <c r="W10" s="133">
        <v>53934000</v>
      </c>
      <c r="X10" s="133">
        <v>53934000</v>
      </c>
      <c r="Y10" s="94">
        <f t="shared" si="4"/>
        <v>0</v>
      </c>
      <c r="Z10" s="133">
        <v>26886000</v>
      </c>
      <c r="AA10" s="133">
        <v>26886000</v>
      </c>
      <c r="AB10" s="97">
        <f t="shared" si="5"/>
        <v>0</v>
      </c>
      <c r="AC10" s="133">
        <v>37808000</v>
      </c>
      <c r="AD10" s="133">
        <v>37808000</v>
      </c>
      <c r="AE10" s="94">
        <f t="shared" si="6"/>
        <v>0</v>
      </c>
      <c r="AF10" s="133">
        <v>26383000</v>
      </c>
      <c r="AG10" s="133">
        <v>26383000</v>
      </c>
      <c r="AH10" s="94">
        <f t="shared" si="7"/>
        <v>0</v>
      </c>
      <c r="AI10" s="133">
        <v>13741000</v>
      </c>
      <c r="AJ10" s="133">
        <v>13741000</v>
      </c>
      <c r="AK10" s="94">
        <f t="shared" si="8"/>
        <v>0</v>
      </c>
      <c r="AL10" s="133">
        <v>54629000</v>
      </c>
      <c r="AM10" s="133">
        <v>54629000</v>
      </c>
      <c r="AN10" s="94">
        <f t="shared" ref="AN10" si="17">AM10-AL10</f>
        <v>0</v>
      </c>
      <c r="AO10" s="133">
        <v>32817000</v>
      </c>
      <c r="AP10" s="133">
        <v>32817000</v>
      </c>
      <c r="AQ10" s="94">
        <f t="shared" ref="AQ10" si="18">AP10-AO10</f>
        <v>0</v>
      </c>
      <c r="AR10" s="133">
        <v>21898000</v>
      </c>
      <c r="AS10" s="133">
        <v>21898000</v>
      </c>
      <c r="AT10" s="94">
        <f t="shared" si="9"/>
        <v>0</v>
      </c>
      <c r="AU10" s="133">
        <v>12873000</v>
      </c>
      <c r="AV10" s="133">
        <v>12873000</v>
      </c>
      <c r="AW10" s="94">
        <f t="shared" si="10"/>
        <v>0</v>
      </c>
      <c r="AX10" s="133">
        <v>27520000</v>
      </c>
      <c r="AY10" s="133">
        <v>27520000</v>
      </c>
      <c r="AZ10" s="94">
        <f t="shared" si="11"/>
        <v>0</v>
      </c>
      <c r="BA10" s="133">
        <v>56645000</v>
      </c>
      <c r="BB10" s="133">
        <v>56645000</v>
      </c>
      <c r="BC10" s="94">
        <f t="shared" si="12"/>
        <v>0</v>
      </c>
      <c r="BD10" s="133">
        <v>22587000</v>
      </c>
      <c r="BE10" s="133">
        <v>22587000</v>
      </c>
      <c r="BF10" s="94">
        <f t="shared" si="13"/>
        <v>0</v>
      </c>
      <c r="BG10" s="133">
        <v>29096000</v>
      </c>
      <c r="BH10" s="133">
        <v>29096000</v>
      </c>
      <c r="BI10" s="94">
        <f t="shared" si="14"/>
        <v>0</v>
      </c>
      <c r="BJ10" s="133">
        <v>33259000</v>
      </c>
      <c r="BK10" s="133">
        <v>33259000</v>
      </c>
      <c r="BL10" s="94">
        <f t="shared" si="15"/>
        <v>0</v>
      </c>
      <c r="BM10" s="133">
        <v>79569000</v>
      </c>
      <c r="BN10" s="133">
        <v>79569000</v>
      </c>
      <c r="BO10" s="94">
        <f t="shared" si="16"/>
        <v>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6.5" customHeight="1" x14ac:dyDescent="0.25">
      <c r="A14" s="2"/>
      <c r="B14" s="6" t="s">
        <v>37</v>
      </c>
      <c r="C14" s="63">
        <f>SUM(C15:C67)</f>
        <v>2556324294</v>
      </c>
      <c r="D14" s="63">
        <f>SUM(D15:D67)</f>
        <v>436681431</v>
      </c>
      <c r="E14" s="63">
        <f>SUM(E15:E67)</f>
        <v>4839177835</v>
      </c>
      <c r="F14" s="63">
        <f>SUM(F15:F67)</f>
        <v>1363818226</v>
      </c>
      <c r="G14" s="74">
        <f t="shared" ref="G14:G45" si="19">E14-C14</f>
        <v>2282853541</v>
      </c>
      <c r="H14" s="19">
        <f>SUM(H15:H67)</f>
        <v>1076535182</v>
      </c>
      <c r="I14" s="19">
        <f>SUM(I15:I67)</f>
        <v>1830218767</v>
      </c>
      <c r="J14" s="73">
        <f>I14-H14</f>
        <v>753683585</v>
      </c>
      <c r="K14" s="19">
        <f>SUM(K15:K67)</f>
        <v>140496303</v>
      </c>
      <c r="L14" s="19">
        <f>SUM(L15:L67)</f>
        <v>313463312</v>
      </c>
      <c r="M14" s="73">
        <f>L14-K14</f>
        <v>172967009</v>
      </c>
      <c r="N14" s="19">
        <f>SUM(N15:N67)</f>
        <v>52270713</v>
      </c>
      <c r="O14" s="19">
        <f>SUM(O15:O67)</f>
        <v>215189937</v>
      </c>
      <c r="P14" s="73">
        <f>O14-N14</f>
        <v>162919224</v>
      </c>
      <c r="Q14" s="19">
        <f>SUM(Q15:Q67)</f>
        <v>86401212</v>
      </c>
      <c r="R14" s="19">
        <f>SUM(R15:R67)</f>
        <v>119978255</v>
      </c>
      <c r="S14" s="73">
        <f>R14-Q14</f>
        <v>33577043</v>
      </c>
      <c r="T14" s="19">
        <f>SUM(T15:T67)</f>
        <v>88864370</v>
      </c>
      <c r="U14" s="19">
        <f>SUM(U15:U67)</f>
        <v>127943666</v>
      </c>
      <c r="V14" s="73">
        <f>U14-T14</f>
        <v>39079296</v>
      </c>
      <c r="W14" s="19">
        <f>SUM(W15:W67)</f>
        <v>124739748</v>
      </c>
      <c r="X14" s="19">
        <f>SUM(X15:X67)</f>
        <v>143073363</v>
      </c>
      <c r="Y14" s="73">
        <f>X14-W14</f>
        <v>18333615</v>
      </c>
      <c r="Z14" s="12">
        <f>SUM(Z15:Z67)</f>
        <v>34770893</v>
      </c>
      <c r="AA14" s="12">
        <f>SUM(AA15:AA67)</f>
        <v>62743297</v>
      </c>
      <c r="AB14" s="73">
        <f>AA14-Z14</f>
        <v>27972404</v>
      </c>
      <c r="AC14" s="19">
        <f>SUM(AC15:AC67)</f>
        <v>40138224</v>
      </c>
      <c r="AD14" s="19">
        <f>SUM(AD15:AD67)</f>
        <v>47528147</v>
      </c>
      <c r="AE14" s="73">
        <f>AD14-AC14</f>
        <v>7389923</v>
      </c>
      <c r="AF14" s="19">
        <f>SUM(AF15:AF67)</f>
        <v>26092955</v>
      </c>
      <c r="AG14" s="19">
        <f>SUM(AG15:AG67)</f>
        <v>35832099</v>
      </c>
      <c r="AH14" s="71">
        <f>AG14-AF14</f>
        <v>9739144</v>
      </c>
      <c r="AI14" s="19">
        <f>SUM(AI15:AI67)</f>
        <v>10237914</v>
      </c>
      <c r="AJ14" s="19">
        <f>SUM(AJ15:AJ67)</f>
        <v>12783060</v>
      </c>
      <c r="AK14" s="73">
        <f>AJ14-AI14</f>
        <v>2545146</v>
      </c>
      <c r="AL14" s="19">
        <f>SUM(AL15:AL67)</f>
        <v>25286009</v>
      </c>
      <c r="AM14" s="19">
        <f>SUM(AM15:AM67)</f>
        <v>45373165</v>
      </c>
      <c r="AN14" s="73">
        <f>AM14-AL14</f>
        <v>20087156</v>
      </c>
      <c r="AO14" s="19">
        <f>SUM(AO15:AO67)</f>
        <v>31463846</v>
      </c>
      <c r="AP14" s="19">
        <f>SUM(AP15:AP67)</f>
        <v>59209126</v>
      </c>
      <c r="AQ14" s="73">
        <f>AP14-AO14</f>
        <v>27745280</v>
      </c>
      <c r="AR14" s="19">
        <f>SUM(AR15:AR67)</f>
        <v>24003124</v>
      </c>
      <c r="AS14" s="19">
        <f>SUM(AS15:AS67)</f>
        <v>25231221</v>
      </c>
      <c r="AT14" s="73">
        <f>AS14-AR14</f>
        <v>1228097</v>
      </c>
      <c r="AU14" s="19">
        <f>SUM(AU15:AU67)</f>
        <v>14320225</v>
      </c>
      <c r="AV14" s="19">
        <f>SUM(AV15:AV67)</f>
        <v>17992421</v>
      </c>
      <c r="AW14" s="73">
        <f>AV14-AU14</f>
        <v>3672196</v>
      </c>
      <c r="AX14" s="19">
        <f>SUM(AX15:AX67)</f>
        <v>22776623</v>
      </c>
      <c r="AY14" s="19">
        <f>SUM(AY15:AY67)</f>
        <v>27684433</v>
      </c>
      <c r="AZ14" s="73">
        <f>AY14-AX14</f>
        <v>4907810</v>
      </c>
      <c r="BA14" s="19">
        <f>SUM(BA15:BA67)</f>
        <v>26414641</v>
      </c>
      <c r="BB14" s="19">
        <f>SUM(BB15:BB67)</f>
        <v>31541631</v>
      </c>
      <c r="BC14" s="73">
        <f>BB14-BA14</f>
        <v>5126990</v>
      </c>
      <c r="BD14" s="19">
        <f>SUM(BD15:BD67)</f>
        <v>24583346</v>
      </c>
      <c r="BE14" s="19">
        <f>SUM(BE15:BE67)</f>
        <v>30047961</v>
      </c>
      <c r="BF14" s="73">
        <f>BE14-BD14</f>
        <v>5464615</v>
      </c>
      <c r="BG14" s="19">
        <f>SUM(BG15:BG67)</f>
        <v>29893094</v>
      </c>
      <c r="BH14" s="19">
        <f>SUM(BH15:BH67)</f>
        <v>37686855</v>
      </c>
      <c r="BI14" s="73">
        <f>BH14-BG14</f>
        <v>7793761</v>
      </c>
      <c r="BJ14" s="19">
        <f>SUM(BJ15:BJ67)</f>
        <v>23519948</v>
      </c>
      <c r="BK14" s="19">
        <f>SUM(BK15:BK67)</f>
        <v>32687504</v>
      </c>
      <c r="BL14" s="73">
        <f>BK14-BJ14</f>
        <v>9167556</v>
      </c>
      <c r="BM14" s="19">
        <f>SUM(BM15:BM67)</f>
        <v>216834493</v>
      </c>
      <c r="BN14" s="19">
        <f>SUM(BN15:BN67)</f>
        <v>259151389</v>
      </c>
      <c r="BO14" s="73">
        <f>BN14-BM14</f>
        <v>42316896</v>
      </c>
    </row>
    <row r="15" spans="1:68" s="111" customFormat="1" ht="31.5" customHeight="1" x14ac:dyDescent="0.25">
      <c r="A15" s="110"/>
      <c r="B15" s="109" t="s">
        <v>68</v>
      </c>
      <c r="C15" s="92">
        <v>50000000</v>
      </c>
      <c r="D15" s="106"/>
      <c r="E15" s="92">
        <v>50000000</v>
      </c>
      <c r="F15" s="106"/>
      <c r="G15" s="93">
        <f t="shared" si="19"/>
        <v>0</v>
      </c>
      <c r="H15" s="17"/>
      <c r="I15" s="17"/>
      <c r="J15" s="72">
        <f t="shared" ref="J15:J16" si="20">I15-H15</f>
        <v>0</v>
      </c>
      <c r="K15" s="17"/>
      <c r="L15" s="17"/>
      <c r="M15" s="72">
        <f t="shared" ref="M15:M16" si="21">L15-K15</f>
        <v>0</v>
      </c>
      <c r="N15" s="17"/>
      <c r="O15" s="17"/>
      <c r="P15" s="72"/>
      <c r="Q15" s="17"/>
      <c r="R15" s="17"/>
      <c r="S15" s="72"/>
      <c r="T15" s="17"/>
      <c r="U15" s="17"/>
      <c r="V15" s="72"/>
      <c r="W15" s="17">
        <v>50000000</v>
      </c>
      <c r="X15" s="17">
        <v>50000000</v>
      </c>
      <c r="Y15" s="72">
        <f t="shared" ref="Y15:Y16" si="22">X15-W15</f>
        <v>0</v>
      </c>
      <c r="Z15" s="20"/>
      <c r="AA15" s="20"/>
      <c r="AB15" s="72"/>
      <c r="AC15" s="17"/>
      <c r="AD15" s="17"/>
      <c r="AE15" s="72"/>
      <c r="AF15" s="17"/>
      <c r="AG15" s="17"/>
      <c r="AH15" s="68"/>
      <c r="AI15" s="17"/>
      <c r="AJ15" s="17"/>
      <c r="AK15" s="72"/>
      <c r="AL15" s="17"/>
      <c r="AM15" s="17"/>
      <c r="AN15" s="72"/>
      <c r="AO15" s="17"/>
      <c r="AP15" s="17"/>
      <c r="AQ15" s="72"/>
      <c r="AR15" s="17"/>
      <c r="AS15" s="17"/>
      <c r="AT15" s="72"/>
      <c r="AU15" s="17"/>
      <c r="AV15" s="17"/>
      <c r="AW15" s="72"/>
      <c r="AX15" s="17"/>
      <c r="AY15" s="17"/>
      <c r="AZ15" s="72"/>
      <c r="BA15" s="17"/>
      <c r="BB15" s="17"/>
      <c r="BC15" s="72"/>
      <c r="BD15" s="17"/>
      <c r="BE15" s="17"/>
      <c r="BF15" s="72"/>
      <c r="BG15" s="17"/>
      <c r="BH15" s="17"/>
      <c r="BI15" s="72"/>
      <c r="BJ15" s="17"/>
      <c r="BK15" s="17"/>
      <c r="BL15" s="72"/>
      <c r="BM15" s="17"/>
      <c r="BN15" s="17"/>
      <c r="BO15" s="72"/>
    </row>
    <row r="16" spans="1:68" s="101" customFormat="1" ht="31.5" customHeight="1" x14ac:dyDescent="0.25">
      <c r="A16" s="2"/>
      <c r="B16" s="4" t="s">
        <v>69</v>
      </c>
      <c r="C16" s="92">
        <v>156474000</v>
      </c>
      <c r="D16" s="106"/>
      <c r="E16" s="92">
        <v>156474000</v>
      </c>
      <c r="F16" s="106"/>
      <c r="G16" s="93">
        <f t="shared" si="19"/>
        <v>0</v>
      </c>
      <c r="H16" s="17"/>
      <c r="I16" s="17"/>
      <c r="J16" s="72">
        <f t="shared" si="20"/>
        <v>0</v>
      </c>
      <c r="K16" s="17"/>
      <c r="L16" s="17"/>
      <c r="M16" s="72">
        <f t="shared" si="21"/>
        <v>0</v>
      </c>
      <c r="N16" s="17"/>
      <c r="O16" s="17"/>
      <c r="P16" s="72"/>
      <c r="Q16" s="17"/>
      <c r="R16" s="17"/>
      <c r="S16" s="72"/>
      <c r="T16" s="17"/>
      <c r="U16" s="17"/>
      <c r="V16" s="72"/>
      <c r="W16" s="17"/>
      <c r="X16" s="17"/>
      <c r="Y16" s="72">
        <f t="shared" si="22"/>
        <v>0</v>
      </c>
      <c r="Z16" s="11"/>
      <c r="AA16" s="11"/>
      <c r="AB16" s="72"/>
      <c r="AC16" s="17"/>
      <c r="AD16" s="17"/>
      <c r="AE16" s="72"/>
      <c r="AF16" s="17"/>
      <c r="AG16" s="17"/>
      <c r="AH16" s="68"/>
      <c r="AI16" s="17"/>
      <c r="AJ16" s="17"/>
      <c r="AK16" s="72"/>
      <c r="AL16" s="17"/>
      <c r="AM16" s="17"/>
      <c r="AN16" s="72"/>
      <c r="AO16" s="17"/>
      <c r="AP16" s="17"/>
      <c r="AQ16" s="72"/>
      <c r="AR16" s="17"/>
      <c r="AS16" s="17"/>
      <c r="AT16" s="72"/>
      <c r="AU16" s="17"/>
      <c r="AV16" s="17"/>
      <c r="AW16" s="72"/>
      <c r="AX16" s="17"/>
      <c r="AY16" s="17"/>
      <c r="AZ16" s="72"/>
      <c r="BA16" s="17"/>
      <c r="BB16" s="17"/>
      <c r="BC16" s="72"/>
      <c r="BD16" s="17"/>
      <c r="BE16" s="17"/>
      <c r="BF16" s="72"/>
      <c r="BG16" s="17"/>
      <c r="BH16" s="17"/>
      <c r="BI16" s="72"/>
      <c r="BJ16" s="17"/>
      <c r="BK16" s="17"/>
      <c r="BL16" s="72"/>
      <c r="BM16" s="92">
        <v>156474000</v>
      </c>
      <c r="BN16" s="92">
        <v>156474000</v>
      </c>
      <c r="BO16" s="72">
        <f t="shared" ref="BO16" si="23">BN16-BM16</f>
        <v>0</v>
      </c>
    </row>
    <row r="17" spans="1:67" s="101" customFormat="1" ht="31.5" customHeight="1" x14ac:dyDescent="0.25">
      <c r="A17" s="2"/>
      <c r="B17" s="4" t="s">
        <v>70</v>
      </c>
      <c r="C17" s="92">
        <v>30847374</v>
      </c>
      <c r="D17" s="106"/>
      <c r="E17" s="92">
        <v>30847374</v>
      </c>
      <c r="F17" s="106"/>
      <c r="G17" s="93">
        <f t="shared" si="19"/>
        <v>0</v>
      </c>
      <c r="H17" s="17">
        <v>949940</v>
      </c>
      <c r="I17" s="17">
        <v>949940</v>
      </c>
      <c r="J17" s="72">
        <f t="shared" ref="J17" si="24">I17-H17</f>
        <v>0</v>
      </c>
      <c r="K17" s="17">
        <v>887245</v>
      </c>
      <c r="L17" s="17">
        <v>887245</v>
      </c>
      <c r="M17" s="72">
        <f t="shared" ref="M17" si="25">L17-K17</f>
        <v>0</v>
      </c>
      <c r="N17" s="17">
        <v>808967</v>
      </c>
      <c r="O17" s="17">
        <v>808967</v>
      </c>
      <c r="P17" s="72">
        <f t="shared" ref="P17" si="26">O17-N17</f>
        <v>0</v>
      </c>
      <c r="Q17" s="17">
        <v>3139185</v>
      </c>
      <c r="R17" s="17">
        <v>3139185</v>
      </c>
      <c r="S17" s="72">
        <f t="shared" ref="S17" si="27">R17-Q17</f>
        <v>0</v>
      </c>
      <c r="T17" s="17">
        <v>1758880</v>
      </c>
      <c r="U17" s="17">
        <v>1758880</v>
      </c>
      <c r="V17" s="72">
        <f t="shared" ref="V17" si="28">U17-T17</f>
        <v>0</v>
      </c>
      <c r="W17" s="17">
        <v>2410000</v>
      </c>
      <c r="X17" s="17">
        <v>2410000</v>
      </c>
      <c r="Y17" s="72">
        <f t="shared" ref="Y17" si="29">X17-W17</f>
        <v>0</v>
      </c>
      <c r="Z17" s="11">
        <v>2166960</v>
      </c>
      <c r="AA17" s="11">
        <v>2166960</v>
      </c>
      <c r="AB17" s="72">
        <f t="shared" ref="AB17" si="30">AA17-Z17</f>
        <v>0</v>
      </c>
      <c r="AC17" s="17">
        <v>961130</v>
      </c>
      <c r="AD17" s="17">
        <v>961130</v>
      </c>
      <c r="AE17" s="72">
        <f t="shared" ref="AE17" si="31">AD17-AC17</f>
        <v>0</v>
      </c>
      <c r="AF17" s="17">
        <v>1038591</v>
      </c>
      <c r="AG17" s="17">
        <v>1038591</v>
      </c>
      <c r="AH17" s="68">
        <f t="shared" ref="AH17" si="32">AG17-AF17</f>
        <v>0</v>
      </c>
      <c r="AI17" s="17">
        <v>944992</v>
      </c>
      <c r="AJ17" s="17">
        <v>944992</v>
      </c>
      <c r="AK17" s="72">
        <f t="shared" ref="AK17" si="33">AJ17-AI17</f>
        <v>0</v>
      </c>
      <c r="AL17" s="17">
        <v>1978476</v>
      </c>
      <c r="AM17" s="17">
        <v>1978476</v>
      </c>
      <c r="AN17" s="72">
        <f t="shared" ref="AN17" si="34">AM17-AL17</f>
        <v>0</v>
      </c>
      <c r="AO17" s="17">
        <v>1470514</v>
      </c>
      <c r="AP17" s="17">
        <v>1470514</v>
      </c>
      <c r="AQ17" s="72">
        <f t="shared" ref="AQ17" si="35">AP17-AO17</f>
        <v>0</v>
      </c>
      <c r="AR17" s="17">
        <v>1381670</v>
      </c>
      <c r="AS17" s="17">
        <v>1381670</v>
      </c>
      <c r="AT17" s="72">
        <f t="shared" ref="AT17" si="36">AS17-AR17</f>
        <v>0</v>
      </c>
      <c r="AU17" s="17">
        <v>1432264</v>
      </c>
      <c r="AV17" s="17">
        <v>1432264</v>
      </c>
      <c r="AW17" s="72">
        <f t="shared" ref="AW17" si="37">AV17-AU17</f>
        <v>0</v>
      </c>
      <c r="AX17" s="17">
        <v>1109830</v>
      </c>
      <c r="AY17" s="17">
        <v>1109830</v>
      </c>
      <c r="AZ17" s="72">
        <f t="shared" ref="AZ17" si="38">AY17-AX17</f>
        <v>0</v>
      </c>
      <c r="BA17" s="17">
        <v>1282327</v>
      </c>
      <c r="BB17" s="17">
        <v>1282327</v>
      </c>
      <c r="BC17" s="72">
        <f t="shared" ref="BC17" si="39">BB17-BA17</f>
        <v>0</v>
      </c>
      <c r="BD17" s="17">
        <v>922168</v>
      </c>
      <c r="BE17" s="17">
        <v>922168</v>
      </c>
      <c r="BF17" s="72">
        <f t="shared" ref="BF17" si="40">BE17-BD17</f>
        <v>0</v>
      </c>
      <c r="BG17" s="17">
        <v>2346637</v>
      </c>
      <c r="BH17" s="17">
        <v>2346637</v>
      </c>
      <c r="BI17" s="72">
        <f t="shared" ref="BI17" si="41">BH17-BG17</f>
        <v>0</v>
      </c>
      <c r="BJ17" s="17">
        <v>1760872</v>
      </c>
      <c r="BK17" s="17">
        <v>1760872</v>
      </c>
      <c r="BL17" s="72">
        <f t="shared" ref="BL17" si="42">BK17-BJ17</f>
        <v>0</v>
      </c>
      <c r="BM17" s="17">
        <v>2096726</v>
      </c>
      <c r="BN17" s="17">
        <v>2096726</v>
      </c>
      <c r="BO17" s="72">
        <f t="shared" ref="BO17" si="43">BN17-BM17</f>
        <v>0</v>
      </c>
    </row>
    <row r="18" spans="1:67" ht="15.75" customHeight="1" x14ac:dyDescent="0.25">
      <c r="A18" s="2"/>
      <c r="B18" s="4" t="s">
        <v>71</v>
      </c>
      <c r="C18" s="92">
        <v>1718000</v>
      </c>
      <c r="D18" s="92">
        <v>1718000</v>
      </c>
      <c r="E18" s="92">
        <v>1718000</v>
      </c>
      <c r="F18" s="92">
        <v>1718000</v>
      </c>
      <c r="G18" s="93">
        <f t="shared" si="19"/>
        <v>0</v>
      </c>
      <c r="H18" s="17"/>
      <c r="I18" s="17"/>
      <c r="J18" s="72">
        <f t="shared" ref="J18:J68" si="44">I18-H18</f>
        <v>0</v>
      </c>
      <c r="K18" s="17"/>
      <c r="L18" s="17"/>
      <c r="M18" s="72">
        <f t="shared" ref="M18:M68" si="45">L18-K18</f>
        <v>0</v>
      </c>
      <c r="N18" s="17"/>
      <c r="O18" s="17"/>
      <c r="P18" s="72">
        <f t="shared" ref="P18:P68" si="46">O18-N18</f>
        <v>0</v>
      </c>
      <c r="Q18" s="17"/>
      <c r="R18" s="17"/>
      <c r="S18" s="72">
        <f t="shared" ref="S18:S68" si="47">R18-Q18</f>
        <v>0</v>
      </c>
      <c r="T18" s="17"/>
      <c r="U18" s="17"/>
      <c r="V18" s="72">
        <f t="shared" ref="V18:V68" si="48">U18-T18</f>
        <v>0</v>
      </c>
      <c r="W18" s="17"/>
      <c r="X18" s="17"/>
      <c r="Y18" s="72">
        <f t="shared" ref="Y18:Y68" si="49">X18-W18</f>
        <v>0</v>
      </c>
      <c r="Z18" s="11"/>
      <c r="AA18" s="11"/>
      <c r="AB18" s="72">
        <f t="shared" ref="AB18:AB68" si="50">AA18-Z18</f>
        <v>0</v>
      </c>
      <c r="AC18" s="17"/>
      <c r="AD18" s="17"/>
      <c r="AE18" s="72">
        <f t="shared" ref="AE18:AE68" si="51">AD18-AC18</f>
        <v>0</v>
      </c>
      <c r="AF18" s="17"/>
      <c r="AG18" s="17"/>
      <c r="AH18" s="68">
        <f t="shared" ref="AH18:AH68" si="52">AG18-AF18</f>
        <v>0</v>
      </c>
      <c r="AI18" s="17"/>
      <c r="AJ18" s="17"/>
      <c r="AK18" s="72">
        <f t="shared" ref="AK18:AK68" si="53">AJ18-AI18</f>
        <v>0</v>
      </c>
      <c r="AL18" s="17"/>
      <c r="AM18" s="17"/>
      <c r="AN18" s="72">
        <f t="shared" ref="AN18:AN68" si="54">AM18-AL18</f>
        <v>0</v>
      </c>
      <c r="AO18" s="17"/>
      <c r="AP18" s="17"/>
      <c r="AQ18" s="72">
        <f t="shared" ref="AQ18:AQ68" si="55">AP18-AO18</f>
        <v>0</v>
      </c>
      <c r="AR18" s="17"/>
      <c r="AS18" s="17"/>
      <c r="AT18" s="72">
        <f t="shared" ref="AT18:AT68" si="56">AS18-AR18</f>
        <v>0</v>
      </c>
      <c r="AU18" s="17"/>
      <c r="AV18" s="17"/>
      <c r="AW18" s="72">
        <f t="shared" ref="AW18:AW68" si="57">AV18-AU18</f>
        <v>0</v>
      </c>
      <c r="AX18" s="17"/>
      <c r="AY18" s="17"/>
      <c r="AZ18" s="72">
        <f t="shared" ref="AZ18:AZ68" si="58">AY18-AX18</f>
        <v>0</v>
      </c>
      <c r="BA18" s="17"/>
      <c r="BB18" s="17"/>
      <c r="BC18" s="72">
        <f t="shared" ref="BC18:BC67" si="59">BB18-BA18</f>
        <v>0</v>
      </c>
      <c r="BD18" s="17"/>
      <c r="BE18" s="17"/>
      <c r="BF18" s="72">
        <f t="shared" ref="BF18:BF68" si="60">BE18-BD18</f>
        <v>0</v>
      </c>
      <c r="BG18" s="17"/>
      <c r="BH18" s="17"/>
      <c r="BI18" s="72">
        <f t="shared" ref="BI18:BI67" si="61">BH18-BG18</f>
        <v>0</v>
      </c>
      <c r="BJ18" s="17"/>
      <c r="BK18" s="17"/>
      <c r="BL18" s="72">
        <f t="shared" ref="BL18:BL68" si="62">BK18-BJ18</f>
        <v>0</v>
      </c>
      <c r="BM18" s="17"/>
      <c r="BN18" s="17"/>
      <c r="BO18" s="72">
        <f t="shared" ref="BO18:BO68" si="63">BN18-BM18</f>
        <v>0</v>
      </c>
    </row>
    <row r="19" spans="1:67" ht="30.75" customHeight="1" x14ac:dyDescent="0.25">
      <c r="A19" s="2"/>
      <c r="B19" s="4" t="s">
        <v>72</v>
      </c>
      <c r="C19" s="92">
        <v>12696600</v>
      </c>
      <c r="D19" s="106"/>
      <c r="E19" s="92">
        <v>12696600</v>
      </c>
      <c r="F19" s="106"/>
      <c r="G19" s="93">
        <f t="shared" si="19"/>
        <v>0</v>
      </c>
      <c r="H19" s="17">
        <v>5355500</v>
      </c>
      <c r="I19" s="17">
        <v>5355500</v>
      </c>
      <c r="J19" s="72">
        <f t="shared" si="44"/>
        <v>0</v>
      </c>
      <c r="K19" s="17">
        <v>1760200</v>
      </c>
      <c r="L19" s="17">
        <v>1760200</v>
      </c>
      <c r="M19" s="72">
        <f t="shared" si="45"/>
        <v>0</v>
      </c>
      <c r="N19" s="17">
        <v>622230</v>
      </c>
      <c r="O19" s="17">
        <v>622230</v>
      </c>
      <c r="P19" s="72">
        <f t="shared" si="46"/>
        <v>0</v>
      </c>
      <c r="Q19" s="17">
        <v>223300</v>
      </c>
      <c r="R19" s="17">
        <v>223300</v>
      </c>
      <c r="S19" s="72">
        <f t="shared" si="47"/>
        <v>0</v>
      </c>
      <c r="T19" s="17">
        <v>874760</v>
      </c>
      <c r="U19" s="17">
        <v>874760</v>
      </c>
      <c r="V19" s="72">
        <f t="shared" si="48"/>
        <v>0</v>
      </c>
      <c r="W19" s="17">
        <v>615660</v>
      </c>
      <c r="X19" s="17">
        <v>414910</v>
      </c>
      <c r="Y19" s="72">
        <f t="shared" si="49"/>
        <v>-200750</v>
      </c>
      <c r="Z19" s="11">
        <v>739850</v>
      </c>
      <c r="AA19" s="11">
        <v>739850</v>
      </c>
      <c r="AB19" s="72">
        <f t="shared" si="50"/>
        <v>0</v>
      </c>
      <c r="AC19" s="17">
        <v>105280</v>
      </c>
      <c r="AD19" s="17">
        <v>105280</v>
      </c>
      <c r="AE19" s="72">
        <f t="shared" si="51"/>
        <v>0</v>
      </c>
      <c r="AF19" s="17">
        <v>155500</v>
      </c>
      <c r="AG19" s="17">
        <v>155500</v>
      </c>
      <c r="AH19" s="68">
        <f t="shared" si="52"/>
        <v>0</v>
      </c>
      <c r="AI19" s="17">
        <v>75840</v>
      </c>
      <c r="AJ19" s="17">
        <v>75840</v>
      </c>
      <c r="AK19" s="72">
        <f t="shared" si="53"/>
        <v>0</v>
      </c>
      <c r="AL19" s="17">
        <v>466620</v>
      </c>
      <c r="AM19" s="17">
        <v>466620</v>
      </c>
      <c r="AN19" s="72">
        <f t="shared" si="54"/>
        <v>0</v>
      </c>
      <c r="AO19" s="17">
        <v>335200</v>
      </c>
      <c r="AP19" s="17">
        <v>385110</v>
      </c>
      <c r="AQ19" s="72">
        <f t="shared" si="55"/>
        <v>49910</v>
      </c>
      <c r="AR19" s="17">
        <v>120750</v>
      </c>
      <c r="AS19" s="17">
        <v>120750</v>
      </c>
      <c r="AT19" s="72">
        <f t="shared" si="56"/>
        <v>0</v>
      </c>
      <c r="AU19" s="17">
        <v>172620</v>
      </c>
      <c r="AV19" s="17">
        <v>172620</v>
      </c>
      <c r="AW19" s="72">
        <f t="shared" si="57"/>
        <v>0</v>
      </c>
      <c r="AX19" s="17">
        <v>129530</v>
      </c>
      <c r="AY19" s="17">
        <v>129530</v>
      </c>
      <c r="AZ19" s="72">
        <f t="shared" si="58"/>
        <v>0</v>
      </c>
      <c r="BA19" s="17">
        <v>159350</v>
      </c>
      <c r="BB19" s="17">
        <v>199980</v>
      </c>
      <c r="BC19" s="72">
        <f t="shared" si="59"/>
        <v>40630</v>
      </c>
      <c r="BD19" s="17">
        <v>48420</v>
      </c>
      <c r="BE19" s="17">
        <v>48420</v>
      </c>
      <c r="BF19" s="72">
        <f t="shared" si="60"/>
        <v>0</v>
      </c>
      <c r="BG19" s="17">
        <v>103550</v>
      </c>
      <c r="BH19" s="17">
        <v>103550</v>
      </c>
      <c r="BI19" s="72">
        <f t="shared" si="61"/>
        <v>0</v>
      </c>
      <c r="BJ19" s="17">
        <v>89720</v>
      </c>
      <c r="BK19" s="17">
        <v>89720</v>
      </c>
      <c r="BL19" s="72">
        <f t="shared" si="62"/>
        <v>0</v>
      </c>
      <c r="BM19" s="17">
        <v>542720</v>
      </c>
      <c r="BN19" s="17">
        <v>652930</v>
      </c>
      <c r="BO19" s="72">
        <f t="shared" si="63"/>
        <v>110210</v>
      </c>
    </row>
    <row r="20" spans="1:67" ht="30.75" customHeight="1" x14ac:dyDescent="0.25">
      <c r="A20" s="2"/>
      <c r="B20" s="4" t="s">
        <v>73</v>
      </c>
      <c r="C20" s="92">
        <v>7000000</v>
      </c>
      <c r="D20" s="106"/>
      <c r="E20" s="92">
        <v>16000000</v>
      </c>
      <c r="F20" s="106"/>
      <c r="G20" s="93">
        <f t="shared" si="19"/>
        <v>9000000</v>
      </c>
      <c r="H20" s="17">
        <v>1137000</v>
      </c>
      <c r="I20" s="17">
        <v>2637000</v>
      </c>
      <c r="J20" s="72">
        <f t="shared" si="44"/>
        <v>1500000</v>
      </c>
      <c r="K20" s="17">
        <v>2700000</v>
      </c>
      <c r="L20" s="17">
        <v>4000000</v>
      </c>
      <c r="M20" s="72">
        <f t="shared" si="45"/>
        <v>1300000</v>
      </c>
      <c r="N20" s="17">
        <v>634000</v>
      </c>
      <c r="O20" s="17">
        <v>1634000</v>
      </c>
      <c r="P20" s="72">
        <f t="shared" si="46"/>
        <v>1000000</v>
      </c>
      <c r="Q20" s="17"/>
      <c r="R20" s="17"/>
      <c r="S20" s="72">
        <f t="shared" si="47"/>
        <v>0</v>
      </c>
      <c r="T20" s="17">
        <v>268000</v>
      </c>
      <c r="U20" s="17">
        <v>568000</v>
      </c>
      <c r="V20" s="72">
        <f t="shared" si="48"/>
        <v>300000</v>
      </c>
      <c r="W20" s="17">
        <v>516000</v>
      </c>
      <c r="X20" s="17">
        <v>1076000</v>
      </c>
      <c r="Y20" s="72">
        <f t="shared" si="49"/>
        <v>560000</v>
      </c>
      <c r="Z20" s="11"/>
      <c r="AA20" s="11"/>
      <c r="AB20" s="72">
        <f t="shared" si="50"/>
        <v>0</v>
      </c>
      <c r="AC20" s="17"/>
      <c r="AD20" s="17"/>
      <c r="AE20" s="72">
        <f t="shared" si="51"/>
        <v>0</v>
      </c>
      <c r="AF20" s="17">
        <v>547000</v>
      </c>
      <c r="AG20" s="17">
        <v>1047000</v>
      </c>
      <c r="AH20" s="68">
        <f t="shared" si="52"/>
        <v>500000</v>
      </c>
      <c r="AI20" s="17"/>
      <c r="AJ20" s="17"/>
      <c r="AK20" s="72">
        <f t="shared" si="53"/>
        <v>0</v>
      </c>
      <c r="AL20" s="17"/>
      <c r="AM20" s="17"/>
      <c r="AN20" s="72">
        <f t="shared" si="54"/>
        <v>0</v>
      </c>
      <c r="AO20" s="17">
        <v>306000</v>
      </c>
      <c r="AP20" s="17">
        <v>2806000</v>
      </c>
      <c r="AQ20" s="72">
        <f t="shared" si="55"/>
        <v>2500000</v>
      </c>
      <c r="AR20" s="17">
        <v>73000</v>
      </c>
      <c r="AS20" s="17">
        <v>173000</v>
      </c>
      <c r="AT20" s="72">
        <f t="shared" si="56"/>
        <v>100000</v>
      </c>
      <c r="AU20" s="17"/>
      <c r="AV20" s="17"/>
      <c r="AW20" s="72">
        <f t="shared" si="57"/>
        <v>0</v>
      </c>
      <c r="AX20" s="17"/>
      <c r="AY20" s="17"/>
      <c r="AZ20" s="72">
        <f t="shared" si="58"/>
        <v>0</v>
      </c>
      <c r="BA20" s="17"/>
      <c r="BB20" s="17"/>
      <c r="BC20" s="72">
        <f t="shared" si="59"/>
        <v>0</v>
      </c>
      <c r="BD20" s="17"/>
      <c r="BE20" s="17"/>
      <c r="BF20" s="72">
        <f t="shared" si="60"/>
        <v>0</v>
      </c>
      <c r="BG20" s="17"/>
      <c r="BH20" s="17"/>
      <c r="BI20" s="72">
        <f t="shared" si="61"/>
        <v>0</v>
      </c>
      <c r="BJ20" s="17">
        <v>159000</v>
      </c>
      <c r="BK20" s="17">
        <v>359000</v>
      </c>
      <c r="BL20" s="72">
        <f t="shared" si="62"/>
        <v>200000</v>
      </c>
      <c r="BM20" s="17">
        <v>660000</v>
      </c>
      <c r="BN20" s="17">
        <v>1700000</v>
      </c>
      <c r="BO20" s="72">
        <f t="shared" si="63"/>
        <v>1040000</v>
      </c>
    </row>
    <row r="21" spans="1:67" ht="30.75" customHeight="1" x14ac:dyDescent="0.25">
      <c r="A21" s="2"/>
      <c r="B21" s="4" t="s">
        <v>74</v>
      </c>
      <c r="C21" s="92">
        <v>71040000</v>
      </c>
      <c r="D21" s="92">
        <v>71040000</v>
      </c>
      <c r="E21" s="92">
        <v>128024000</v>
      </c>
      <c r="F21" s="92">
        <v>128024000</v>
      </c>
      <c r="G21" s="93">
        <f t="shared" si="19"/>
        <v>56984000</v>
      </c>
      <c r="H21" s="91"/>
      <c r="I21" s="91"/>
      <c r="J21" s="72">
        <f t="shared" si="44"/>
        <v>0</v>
      </c>
      <c r="K21" s="91"/>
      <c r="L21" s="91"/>
      <c r="M21" s="72">
        <f t="shared" si="45"/>
        <v>0</v>
      </c>
      <c r="N21" s="91"/>
      <c r="O21" s="91"/>
      <c r="P21" s="72">
        <f t="shared" si="46"/>
        <v>0</v>
      </c>
      <c r="Q21" s="17"/>
      <c r="R21" s="17"/>
      <c r="S21" s="72">
        <f t="shared" si="47"/>
        <v>0</v>
      </c>
      <c r="T21" s="17"/>
      <c r="U21" s="17"/>
      <c r="V21" s="72">
        <f t="shared" si="48"/>
        <v>0</v>
      </c>
      <c r="W21" s="17"/>
      <c r="X21" s="17"/>
      <c r="Y21" s="72">
        <f t="shared" si="49"/>
        <v>0</v>
      </c>
      <c r="Z21" s="11"/>
      <c r="AA21" s="11"/>
      <c r="AB21" s="72">
        <f t="shared" si="50"/>
        <v>0</v>
      </c>
      <c r="AC21" s="17"/>
      <c r="AD21" s="17"/>
      <c r="AE21" s="72">
        <f t="shared" si="51"/>
        <v>0</v>
      </c>
      <c r="AF21" s="17"/>
      <c r="AG21" s="17"/>
      <c r="AH21" s="68">
        <f t="shared" si="52"/>
        <v>0</v>
      </c>
      <c r="AI21" s="17"/>
      <c r="AJ21" s="17"/>
      <c r="AK21" s="72">
        <f t="shared" si="53"/>
        <v>0</v>
      </c>
      <c r="AL21" s="17"/>
      <c r="AM21" s="17"/>
      <c r="AN21" s="72">
        <f t="shared" si="54"/>
        <v>0</v>
      </c>
      <c r="AO21" s="17"/>
      <c r="AP21" s="17"/>
      <c r="AQ21" s="72">
        <f t="shared" si="55"/>
        <v>0</v>
      </c>
      <c r="AR21" s="17"/>
      <c r="AS21" s="17"/>
      <c r="AT21" s="72">
        <f t="shared" si="56"/>
        <v>0</v>
      </c>
      <c r="AU21" s="17"/>
      <c r="AV21" s="17"/>
      <c r="AW21" s="72">
        <f t="shared" si="57"/>
        <v>0</v>
      </c>
      <c r="AX21" s="17"/>
      <c r="AY21" s="17"/>
      <c r="AZ21" s="72">
        <f t="shared" si="58"/>
        <v>0</v>
      </c>
      <c r="BA21" s="17"/>
      <c r="BB21" s="17"/>
      <c r="BC21" s="72">
        <f t="shared" si="59"/>
        <v>0</v>
      </c>
      <c r="BD21" s="17"/>
      <c r="BE21" s="17"/>
      <c r="BF21" s="72">
        <f t="shared" si="60"/>
        <v>0</v>
      </c>
      <c r="BG21" s="17"/>
      <c r="BH21" s="17"/>
      <c r="BI21" s="72">
        <f t="shared" si="61"/>
        <v>0</v>
      </c>
      <c r="BJ21" s="17"/>
      <c r="BK21" s="17"/>
      <c r="BL21" s="72">
        <f t="shared" si="62"/>
        <v>0</v>
      </c>
      <c r="BM21" s="17"/>
      <c r="BN21" s="17"/>
      <c r="BO21" s="72">
        <f t="shared" si="63"/>
        <v>0</v>
      </c>
    </row>
    <row r="22" spans="1:67" ht="32.25" customHeight="1" x14ac:dyDescent="0.25">
      <c r="A22" s="2"/>
      <c r="B22" s="4" t="s">
        <v>75</v>
      </c>
      <c r="C22" s="92">
        <v>6953000</v>
      </c>
      <c r="D22" s="92">
        <v>6953000</v>
      </c>
      <c r="E22" s="92">
        <v>5217100</v>
      </c>
      <c r="F22" s="92">
        <v>5217100</v>
      </c>
      <c r="G22" s="93">
        <f t="shared" si="19"/>
        <v>-1735900</v>
      </c>
      <c r="H22" s="91"/>
      <c r="I22" s="91"/>
      <c r="J22" s="72">
        <f t="shared" si="44"/>
        <v>0</v>
      </c>
      <c r="K22" s="91"/>
      <c r="L22" s="91"/>
      <c r="M22" s="72">
        <f t="shared" si="45"/>
        <v>0</v>
      </c>
      <c r="N22" s="91"/>
      <c r="O22" s="91"/>
      <c r="P22" s="72">
        <f t="shared" si="46"/>
        <v>0</v>
      </c>
      <c r="Q22" s="17"/>
      <c r="R22" s="17"/>
      <c r="S22" s="72">
        <f t="shared" si="47"/>
        <v>0</v>
      </c>
      <c r="T22" s="17"/>
      <c r="U22" s="17"/>
      <c r="V22" s="72">
        <f t="shared" si="48"/>
        <v>0</v>
      </c>
      <c r="W22" s="17"/>
      <c r="X22" s="17"/>
      <c r="Y22" s="72">
        <f t="shared" si="49"/>
        <v>0</v>
      </c>
      <c r="Z22" s="11"/>
      <c r="AA22" s="11"/>
      <c r="AB22" s="72">
        <f t="shared" si="50"/>
        <v>0</v>
      </c>
      <c r="AC22" s="17"/>
      <c r="AD22" s="17"/>
      <c r="AE22" s="72">
        <f t="shared" si="51"/>
        <v>0</v>
      </c>
      <c r="AF22" s="17"/>
      <c r="AG22" s="17"/>
      <c r="AH22" s="68">
        <f t="shared" si="52"/>
        <v>0</v>
      </c>
      <c r="AI22" s="17"/>
      <c r="AJ22" s="17"/>
      <c r="AK22" s="72">
        <f t="shared" si="53"/>
        <v>0</v>
      </c>
      <c r="AL22" s="17"/>
      <c r="AM22" s="17"/>
      <c r="AN22" s="72">
        <f t="shared" si="54"/>
        <v>0</v>
      </c>
      <c r="AO22" s="17"/>
      <c r="AP22" s="17"/>
      <c r="AQ22" s="72">
        <f t="shared" si="55"/>
        <v>0</v>
      </c>
      <c r="AR22" s="17"/>
      <c r="AS22" s="17"/>
      <c r="AT22" s="72">
        <f t="shared" si="56"/>
        <v>0</v>
      </c>
      <c r="AU22" s="17"/>
      <c r="AV22" s="17"/>
      <c r="AW22" s="72">
        <f t="shared" si="57"/>
        <v>0</v>
      </c>
      <c r="AX22" s="17"/>
      <c r="AY22" s="17"/>
      <c r="AZ22" s="72">
        <f t="shared" si="58"/>
        <v>0</v>
      </c>
      <c r="BA22" s="17"/>
      <c r="BB22" s="17"/>
      <c r="BC22" s="72">
        <f t="shared" si="59"/>
        <v>0</v>
      </c>
      <c r="BD22" s="17"/>
      <c r="BE22" s="17"/>
      <c r="BF22" s="72">
        <f t="shared" si="60"/>
        <v>0</v>
      </c>
      <c r="BG22" s="17"/>
      <c r="BH22" s="17"/>
      <c r="BI22" s="72">
        <f t="shared" si="61"/>
        <v>0</v>
      </c>
      <c r="BJ22" s="17"/>
      <c r="BK22" s="17"/>
      <c r="BL22" s="72">
        <f t="shared" si="62"/>
        <v>0</v>
      </c>
      <c r="BM22" s="17"/>
      <c r="BN22" s="17"/>
      <c r="BO22" s="72">
        <f t="shared" si="63"/>
        <v>0</v>
      </c>
    </row>
    <row r="23" spans="1:67" ht="78" customHeight="1" x14ac:dyDescent="0.25">
      <c r="A23" s="2"/>
      <c r="B23" s="6" t="s">
        <v>76</v>
      </c>
      <c r="C23" s="63">
        <v>26149000</v>
      </c>
      <c r="D23" s="92">
        <v>26149000</v>
      </c>
      <c r="E23" s="92">
        <v>316834468</v>
      </c>
      <c r="F23" s="92">
        <v>316834468</v>
      </c>
      <c r="G23" s="93">
        <f t="shared" si="19"/>
        <v>290685468</v>
      </c>
      <c r="H23" s="91"/>
      <c r="I23" s="91"/>
      <c r="J23" s="72">
        <f t="shared" si="44"/>
        <v>0</v>
      </c>
      <c r="K23" s="91"/>
      <c r="L23" s="91"/>
      <c r="M23" s="72">
        <f t="shared" si="45"/>
        <v>0</v>
      </c>
      <c r="N23" s="91"/>
      <c r="O23" s="91"/>
      <c r="P23" s="72">
        <f t="shared" si="46"/>
        <v>0</v>
      </c>
      <c r="Q23" s="17"/>
      <c r="R23" s="17"/>
      <c r="S23" s="72">
        <f t="shared" si="47"/>
        <v>0</v>
      </c>
      <c r="T23" s="17"/>
      <c r="U23" s="17"/>
      <c r="V23" s="72">
        <f t="shared" si="48"/>
        <v>0</v>
      </c>
      <c r="W23" s="17"/>
      <c r="X23" s="17"/>
      <c r="Y23" s="72">
        <f t="shared" si="49"/>
        <v>0</v>
      </c>
      <c r="Z23" s="11"/>
      <c r="AA23" s="11"/>
      <c r="AB23" s="72">
        <f t="shared" si="50"/>
        <v>0</v>
      </c>
      <c r="AC23" s="17"/>
      <c r="AD23" s="17"/>
      <c r="AE23" s="72">
        <f t="shared" si="51"/>
        <v>0</v>
      </c>
      <c r="AF23" s="17"/>
      <c r="AG23" s="17"/>
      <c r="AH23" s="68">
        <f t="shared" si="52"/>
        <v>0</v>
      </c>
      <c r="AI23" s="17"/>
      <c r="AJ23" s="17"/>
      <c r="AK23" s="72">
        <f t="shared" si="53"/>
        <v>0</v>
      </c>
      <c r="AL23" s="17"/>
      <c r="AM23" s="17"/>
      <c r="AN23" s="72">
        <f t="shared" si="54"/>
        <v>0</v>
      </c>
      <c r="AO23" s="17"/>
      <c r="AP23" s="17"/>
      <c r="AQ23" s="72">
        <f t="shared" si="55"/>
        <v>0</v>
      </c>
      <c r="AR23" s="17"/>
      <c r="AS23" s="17"/>
      <c r="AT23" s="72">
        <f t="shared" si="56"/>
        <v>0</v>
      </c>
      <c r="AU23" s="17"/>
      <c r="AV23" s="17"/>
      <c r="AW23" s="72">
        <f t="shared" si="57"/>
        <v>0</v>
      </c>
      <c r="AX23" s="17"/>
      <c r="AY23" s="17"/>
      <c r="AZ23" s="72">
        <f t="shared" si="58"/>
        <v>0</v>
      </c>
      <c r="BA23" s="17"/>
      <c r="BB23" s="17"/>
      <c r="BC23" s="72">
        <f t="shared" si="59"/>
        <v>0</v>
      </c>
      <c r="BD23" s="17"/>
      <c r="BE23" s="17"/>
      <c r="BF23" s="72">
        <f t="shared" si="60"/>
        <v>0</v>
      </c>
      <c r="BG23" s="17"/>
      <c r="BH23" s="17"/>
      <c r="BI23" s="72">
        <f t="shared" si="61"/>
        <v>0</v>
      </c>
      <c r="BJ23" s="17"/>
      <c r="BK23" s="17"/>
      <c r="BL23" s="72">
        <f t="shared" si="62"/>
        <v>0</v>
      </c>
      <c r="BM23" s="17"/>
      <c r="BN23" s="17"/>
      <c r="BO23" s="72">
        <f t="shared" si="63"/>
        <v>0</v>
      </c>
    </row>
    <row r="24" spans="1:67" ht="62.25" customHeight="1" x14ac:dyDescent="0.25">
      <c r="A24" s="2"/>
      <c r="B24" s="4" t="s">
        <v>77</v>
      </c>
      <c r="C24" s="92">
        <v>39694115</v>
      </c>
      <c r="D24" s="92">
        <v>39694115</v>
      </c>
      <c r="E24" s="92">
        <v>79427617</v>
      </c>
      <c r="F24" s="92">
        <v>79427617</v>
      </c>
      <c r="G24" s="93">
        <f t="shared" si="19"/>
        <v>39733502</v>
      </c>
      <c r="H24" s="91"/>
      <c r="I24" s="91"/>
      <c r="J24" s="72">
        <f t="shared" si="44"/>
        <v>0</v>
      </c>
      <c r="K24" s="91"/>
      <c r="L24" s="91"/>
      <c r="M24" s="72">
        <f t="shared" si="45"/>
        <v>0</v>
      </c>
      <c r="N24" s="91"/>
      <c r="O24" s="91"/>
      <c r="P24" s="72">
        <f t="shared" si="46"/>
        <v>0</v>
      </c>
      <c r="Q24" s="17"/>
      <c r="R24" s="17"/>
      <c r="S24" s="72">
        <f t="shared" si="47"/>
        <v>0</v>
      </c>
      <c r="T24" s="17"/>
      <c r="U24" s="17"/>
      <c r="V24" s="72">
        <f t="shared" si="48"/>
        <v>0</v>
      </c>
      <c r="W24" s="17"/>
      <c r="X24" s="17"/>
      <c r="Y24" s="72">
        <f t="shared" si="49"/>
        <v>0</v>
      </c>
      <c r="Z24" s="11"/>
      <c r="AA24" s="11"/>
      <c r="AB24" s="72">
        <f t="shared" si="50"/>
        <v>0</v>
      </c>
      <c r="AC24" s="17"/>
      <c r="AD24" s="17"/>
      <c r="AE24" s="72">
        <f t="shared" si="51"/>
        <v>0</v>
      </c>
      <c r="AF24" s="17"/>
      <c r="AG24" s="17"/>
      <c r="AH24" s="68">
        <f t="shared" si="52"/>
        <v>0</v>
      </c>
      <c r="AI24" s="17"/>
      <c r="AJ24" s="17"/>
      <c r="AK24" s="72">
        <f t="shared" si="53"/>
        <v>0</v>
      </c>
      <c r="AL24" s="17"/>
      <c r="AM24" s="17"/>
      <c r="AN24" s="72">
        <f t="shared" si="54"/>
        <v>0</v>
      </c>
      <c r="AO24" s="17"/>
      <c r="AP24" s="17"/>
      <c r="AQ24" s="72">
        <f t="shared" si="55"/>
        <v>0</v>
      </c>
      <c r="AR24" s="17"/>
      <c r="AS24" s="17"/>
      <c r="AT24" s="72">
        <f t="shared" si="56"/>
        <v>0</v>
      </c>
      <c r="AU24" s="17"/>
      <c r="AV24" s="17"/>
      <c r="AW24" s="72">
        <f t="shared" si="57"/>
        <v>0</v>
      </c>
      <c r="AX24" s="17"/>
      <c r="AY24" s="17"/>
      <c r="AZ24" s="72">
        <f t="shared" si="58"/>
        <v>0</v>
      </c>
      <c r="BA24" s="17"/>
      <c r="BB24" s="17"/>
      <c r="BC24" s="72">
        <f t="shared" si="59"/>
        <v>0</v>
      </c>
      <c r="BD24" s="17"/>
      <c r="BE24" s="17"/>
      <c r="BF24" s="72">
        <f t="shared" si="60"/>
        <v>0</v>
      </c>
      <c r="BG24" s="17"/>
      <c r="BH24" s="17"/>
      <c r="BI24" s="72">
        <f t="shared" si="61"/>
        <v>0</v>
      </c>
      <c r="BJ24" s="17"/>
      <c r="BK24" s="17"/>
      <c r="BL24" s="72">
        <f t="shared" si="62"/>
        <v>0</v>
      </c>
      <c r="BM24" s="17"/>
      <c r="BN24" s="17"/>
      <c r="BO24" s="72">
        <f t="shared" si="63"/>
        <v>0</v>
      </c>
    </row>
    <row r="25" spans="1:67" ht="30.75" customHeight="1" x14ac:dyDescent="0.25">
      <c r="A25" s="2"/>
      <c r="B25" s="4" t="s">
        <v>78</v>
      </c>
      <c r="C25" s="92">
        <v>2592223</v>
      </c>
      <c r="D25" s="106"/>
      <c r="E25" s="92">
        <v>2592223</v>
      </c>
      <c r="F25" s="106"/>
      <c r="G25" s="93">
        <f t="shared" si="19"/>
        <v>0</v>
      </c>
      <c r="H25" s="17">
        <v>542557</v>
      </c>
      <c r="I25" s="17">
        <v>542557</v>
      </c>
      <c r="J25" s="72">
        <f t="shared" si="44"/>
        <v>0</v>
      </c>
      <c r="K25" s="17">
        <v>271278</v>
      </c>
      <c r="L25" s="17">
        <v>271278</v>
      </c>
      <c r="M25" s="72">
        <f t="shared" si="45"/>
        <v>0</v>
      </c>
      <c r="N25" s="17">
        <v>90427</v>
      </c>
      <c r="O25" s="17">
        <v>90427</v>
      </c>
      <c r="P25" s="72">
        <f t="shared" si="46"/>
        <v>0</v>
      </c>
      <c r="Q25" s="17">
        <v>150711</v>
      </c>
      <c r="R25" s="17">
        <v>150711</v>
      </c>
      <c r="S25" s="72">
        <f t="shared" si="47"/>
        <v>0</v>
      </c>
      <c r="T25" s="17">
        <v>180853</v>
      </c>
      <c r="U25" s="17">
        <v>180853</v>
      </c>
      <c r="V25" s="72">
        <f t="shared" si="48"/>
        <v>0</v>
      </c>
      <c r="W25" s="17">
        <v>90427</v>
      </c>
      <c r="X25" s="17">
        <v>90427</v>
      </c>
      <c r="Y25" s="72">
        <f t="shared" si="49"/>
        <v>0</v>
      </c>
      <c r="Z25" s="11">
        <v>150711</v>
      </c>
      <c r="AA25" s="11">
        <v>150711</v>
      </c>
      <c r="AB25" s="72">
        <f t="shared" si="50"/>
        <v>0</v>
      </c>
      <c r="AC25" s="17">
        <v>60284</v>
      </c>
      <c r="AD25" s="17">
        <v>60284</v>
      </c>
      <c r="AE25" s="72">
        <f t="shared" si="51"/>
        <v>0</v>
      </c>
      <c r="AF25" s="17">
        <v>60284</v>
      </c>
      <c r="AG25" s="17">
        <v>60284</v>
      </c>
      <c r="AH25" s="68">
        <f t="shared" si="52"/>
        <v>0</v>
      </c>
      <c r="AI25" s="17">
        <v>30142</v>
      </c>
      <c r="AJ25" s="17">
        <v>30142</v>
      </c>
      <c r="AK25" s="72">
        <f t="shared" si="53"/>
        <v>0</v>
      </c>
      <c r="AL25" s="11">
        <v>150711</v>
      </c>
      <c r="AM25" s="11">
        <v>150711</v>
      </c>
      <c r="AN25" s="72">
        <f t="shared" si="54"/>
        <v>0</v>
      </c>
      <c r="AO25" s="17">
        <v>60284</v>
      </c>
      <c r="AP25" s="17">
        <v>60284</v>
      </c>
      <c r="AQ25" s="72">
        <f t="shared" si="55"/>
        <v>0</v>
      </c>
      <c r="AR25" s="17">
        <v>60284</v>
      </c>
      <c r="AS25" s="17">
        <v>60284</v>
      </c>
      <c r="AT25" s="72">
        <f t="shared" si="56"/>
        <v>0</v>
      </c>
      <c r="AU25" s="17">
        <v>60284</v>
      </c>
      <c r="AV25" s="17">
        <v>60284</v>
      </c>
      <c r="AW25" s="72">
        <f t="shared" si="57"/>
        <v>0</v>
      </c>
      <c r="AX25" s="17">
        <v>90427</v>
      </c>
      <c r="AY25" s="17">
        <v>90427</v>
      </c>
      <c r="AZ25" s="72">
        <f t="shared" si="58"/>
        <v>0</v>
      </c>
      <c r="BA25" s="17">
        <v>60284</v>
      </c>
      <c r="BB25" s="17">
        <v>60284</v>
      </c>
      <c r="BC25" s="72">
        <f t="shared" si="59"/>
        <v>0</v>
      </c>
      <c r="BD25" s="17">
        <v>90427</v>
      </c>
      <c r="BE25" s="17">
        <v>90427</v>
      </c>
      <c r="BF25" s="72">
        <f t="shared" si="60"/>
        <v>0</v>
      </c>
      <c r="BG25" s="17">
        <v>90427</v>
      </c>
      <c r="BH25" s="17">
        <v>90427</v>
      </c>
      <c r="BI25" s="72">
        <f t="shared" si="61"/>
        <v>0</v>
      </c>
      <c r="BJ25" s="17">
        <v>60284</v>
      </c>
      <c r="BK25" s="17">
        <v>60284</v>
      </c>
      <c r="BL25" s="72">
        <f t="shared" si="62"/>
        <v>0</v>
      </c>
      <c r="BM25" s="17">
        <v>241137</v>
      </c>
      <c r="BN25" s="17">
        <v>241137</v>
      </c>
      <c r="BO25" s="72">
        <f t="shared" si="63"/>
        <v>0</v>
      </c>
    </row>
    <row r="26" spans="1:67" ht="30.75" customHeight="1" x14ac:dyDescent="0.25">
      <c r="A26" s="2"/>
      <c r="B26" s="4" t="s">
        <v>79</v>
      </c>
      <c r="C26" s="92">
        <v>175000</v>
      </c>
      <c r="D26" s="106"/>
      <c r="E26" s="92">
        <v>175000</v>
      </c>
      <c r="F26" s="106"/>
      <c r="G26" s="93">
        <f t="shared" si="19"/>
        <v>0</v>
      </c>
      <c r="H26" s="17"/>
      <c r="I26" s="17"/>
      <c r="J26" s="72">
        <f t="shared" si="44"/>
        <v>0</v>
      </c>
      <c r="K26" s="17"/>
      <c r="L26" s="17"/>
      <c r="M26" s="72">
        <f t="shared" si="45"/>
        <v>0</v>
      </c>
      <c r="N26" s="17"/>
      <c r="O26" s="17"/>
      <c r="P26" s="72">
        <f t="shared" si="46"/>
        <v>0</v>
      </c>
      <c r="Q26" s="17">
        <v>58000</v>
      </c>
      <c r="R26" s="17">
        <v>58000</v>
      </c>
      <c r="S26" s="72">
        <f t="shared" si="47"/>
        <v>0</v>
      </c>
      <c r="T26" s="17"/>
      <c r="U26" s="17"/>
      <c r="V26" s="72">
        <f t="shared" si="48"/>
        <v>0</v>
      </c>
      <c r="W26" s="17"/>
      <c r="X26" s="17"/>
      <c r="Y26" s="72">
        <f t="shared" si="49"/>
        <v>0</v>
      </c>
      <c r="Z26" s="11"/>
      <c r="AA26" s="11"/>
      <c r="AB26" s="72">
        <f t="shared" si="50"/>
        <v>0</v>
      </c>
      <c r="AC26" s="17"/>
      <c r="AD26" s="17"/>
      <c r="AE26" s="72">
        <f t="shared" si="51"/>
        <v>0</v>
      </c>
      <c r="AF26" s="17"/>
      <c r="AG26" s="17"/>
      <c r="AH26" s="68">
        <f t="shared" si="52"/>
        <v>0</v>
      </c>
      <c r="AI26" s="17"/>
      <c r="AJ26" s="17"/>
      <c r="AK26" s="72">
        <f t="shared" si="53"/>
        <v>0</v>
      </c>
      <c r="AL26" s="11"/>
      <c r="AM26" s="11"/>
      <c r="AN26" s="72">
        <f t="shared" si="54"/>
        <v>0</v>
      </c>
      <c r="AO26" s="17">
        <v>58000</v>
      </c>
      <c r="AP26" s="17">
        <v>58000</v>
      </c>
      <c r="AQ26" s="72">
        <f t="shared" si="55"/>
        <v>0</v>
      </c>
      <c r="AR26" s="17"/>
      <c r="AS26" s="17"/>
      <c r="AT26" s="72">
        <f>AS26-AR26</f>
        <v>0</v>
      </c>
      <c r="AU26" s="17"/>
      <c r="AV26" s="17"/>
      <c r="AW26" s="72">
        <f t="shared" si="57"/>
        <v>0</v>
      </c>
      <c r="AX26" s="17">
        <v>59000</v>
      </c>
      <c r="AY26" s="17">
        <v>59000</v>
      </c>
      <c r="AZ26" s="72">
        <f t="shared" si="58"/>
        <v>0</v>
      </c>
      <c r="BA26" s="17"/>
      <c r="BB26" s="17"/>
      <c r="BC26" s="72">
        <f t="shared" si="59"/>
        <v>0</v>
      </c>
      <c r="BD26" s="17"/>
      <c r="BE26" s="17"/>
      <c r="BF26" s="72">
        <f t="shared" si="60"/>
        <v>0</v>
      </c>
      <c r="BG26" s="17"/>
      <c r="BH26" s="17"/>
      <c r="BI26" s="72">
        <f t="shared" si="61"/>
        <v>0</v>
      </c>
      <c r="BJ26" s="17"/>
      <c r="BK26" s="17"/>
      <c r="BL26" s="72">
        <f t="shared" si="62"/>
        <v>0</v>
      </c>
      <c r="BM26" s="17"/>
      <c r="BN26" s="17"/>
      <c r="BO26" s="72">
        <f t="shared" si="63"/>
        <v>0</v>
      </c>
    </row>
    <row r="27" spans="1:67" ht="17.25" customHeight="1" x14ac:dyDescent="0.25">
      <c r="A27" s="2"/>
      <c r="B27" s="6" t="s">
        <v>57</v>
      </c>
      <c r="C27" s="63">
        <v>1211000</v>
      </c>
      <c r="D27" s="92">
        <v>1211000</v>
      </c>
      <c r="E27" s="92">
        <v>1211000</v>
      </c>
      <c r="F27" s="92">
        <v>1211000</v>
      </c>
      <c r="G27" s="93">
        <f t="shared" si="19"/>
        <v>0</v>
      </c>
      <c r="H27" s="17"/>
      <c r="I27" s="17"/>
      <c r="J27" s="72"/>
      <c r="K27" s="17"/>
      <c r="L27" s="17"/>
      <c r="M27" s="72"/>
      <c r="N27" s="17"/>
      <c r="O27" s="17"/>
      <c r="P27" s="72"/>
      <c r="Q27" s="17"/>
      <c r="R27" s="17"/>
      <c r="S27" s="72"/>
      <c r="T27" s="17"/>
      <c r="U27" s="17"/>
      <c r="V27" s="72"/>
      <c r="W27" s="17"/>
      <c r="X27" s="17"/>
      <c r="Y27" s="72"/>
      <c r="Z27" s="11"/>
      <c r="AA27" s="11"/>
      <c r="AB27" s="72"/>
      <c r="AC27" s="17"/>
      <c r="AD27" s="17"/>
      <c r="AE27" s="72"/>
      <c r="AF27" s="17"/>
      <c r="AG27" s="17"/>
      <c r="AH27" s="68"/>
      <c r="AI27" s="17"/>
      <c r="AJ27" s="17"/>
      <c r="AK27" s="72"/>
      <c r="AL27" s="11"/>
      <c r="AM27" s="11"/>
      <c r="AN27" s="72"/>
      <c r="AO27" s="17"/>
      <c r="AP27" s="17"/>
      <c r="AQ27" s="72"/>
      <c r="AR27" s="17"/>
      <c r="AS27" s="17"/>
      <c r="AT27" s="72"/>
      <c r="AU27" s="17"/>
      <c r="AV27" s="17"/>
      <c r="AW27" s="72"/>
      <c r="AX27" s="17"/>
      <c r="AY27" s="17"/>
      <c r="AZ27" s="72"/>
      <c r="BA27" s="17"/>
      <c r="BB27" s="17"/>
      <c r="BC27" s="72"/>
      <c r="BD27" s="17"/>
      <c r="BE27" s="17"/>
      <c r="BF27" s="72"/>
      <c r="BG27" s="17"/>
      <c r="BH27" s="17"/>
      <c r="BI27" s="72"/>
      <c r="BJ27" s="17"/>
      <c r="BK27" s="17"/>
      <c r="BL27" s="72"/>
      <c r="BM27" s="17"/>
      <c r="BN27" s="17"/>
      <c r="BO27" s="72"/>
    </row>
    <row r="28" spans="1:67" ht="33" customHeight="1" x14ac:dyDescent="0.25">
      <c r="A28" s="2"/>
      <c r="B28" s="4" t="s">
        <v>80</v>
      </c>
      <c r="C28" s="92">
        <v>5999994</v>
      </c>
      <c r="D28" s="106"/>
      <c r="E28" s="92">
        <v>7558585</v>
      </c>
      <c r="F28" s="106"/>
      <c r="G28" s="93">
        <f t="shared" si="19"/>
        <v>1558591</v>
      </c>
      <c r="H28" s="17">
        <v>628185</v>
      </c>
      <c r="I28" s="17">
        <v>781758</v>
      </c>
      <c r="J28" s="72">
        <f t="shared" si="44"/>
        <v>153573</v>
      </c>
      <c r="K28" s="17"/>
      <c r="L28" s="17"/>
      <c r="M28" s="72">
        <f t="shared" si="45"/>
        <v>0</v>
      </c>
      <c r="N28" s="17">
        <v>146539</v>
      </c>
      <c r="O28" s="17">
        <v>146539</v>
      </c>
      <c r="P28" s="72">
        <f t="shared" si="46"/>
        <v>0</v>
      </c>
      <c r="Q28" s="17">
        <v>376576</v>
      </c>
      <c r="R28" s="17">
        <v>376576</v>
      </c>
      <c r="S28" s="72">
        <f t="shared" si="47"/>
        <v>0</v>
      </c>
      <c r="T28" s="17">
        <v>244409</v>
      </c>
      <c r="U28" s="17">
        <v>244409</v>
      </c>
      <c r="V28" s="72">
        <f t="shared" si="48"/>
        <v>0</v>
      </c>
      <c r="W28" s="17">
        <v>828866</v>
      </c>
      <c r="X28" s="17">
        <v>828866</v>
      </c>
      <c r="Y28" s="72">
        <f t="shared" si="49"/>
        <v>0</v>
      </c>
      <c r="Z28" s="11">
        <v>1509822</v>
      </c>
      <c r="AA28" s="11">
        <v>1509822</v>
      </c>
      <c r="AB28" s="72">
        <f t="shared" si="50"/>
        <v>0</v>
      </c>
      <c r="AC28" s="17"/>
      <c r="AD28" s="17"/>
      <c r="AE28" s="72">
        <f t="shared" si="51"/>
        <v>0</v>
      </c>
      <c r="AF28" s="17">
        <v>165574</v>
      </c>
      <c r="AG28" s="17">
        <v>165574</v>
      </c>
      <c r="AH28" s="68">
        <f t="shared" si="52"/>
        <v>0</v>
      </c>
      <c r="AI28" s="17"/>
      <c r="AJ28" s="17">
        <v>558398</v>
      </c>
      <c r="AK28" s="72">
        <f t="shared" si="53"/>
        <v>558398</v>
      </c>
      <c r="AL28" s="11">
        <v>179322</v>
      </c>
      <c r="AM28" s="11">
        <v>372266</v>
      </c>
      <c r="AN28" s="72">
        <f t="shared" si="54"/>
        <v>192944</v>
      </c>
      <c r="AO28" s="17">
        <v>164378</v>
      </c>
      <c r="AP28" s="17">
        <v>329455</v>
      </c>
      <c r="AQ28" s="72">
        <f t="shared" si="55"/>
        <v>165077</v>
      </c>
      <c r="AR28" s="17"/>
      <c r="AS28" s="17">
        <v>488599</v>
      </c>
      <c r="AT28" s="72">
        <f t="shared" si="56"/>
        <v>488599</v>
      </c>
      <c r="AU28" s="17">
        <v>212197</v>
      </c>
      <c r="AV28" s="17">
        <v>212197</v>
      </c>
      <c r="AW28" s="72">
        <f t="shared" si="57"/>
        <v>0</v>
      </c>
      <c r="AX28" s="17">
        <v>293556</v>
      </c>
      <c r="AY28" s="17">
        <v>293556</v>
      </c>
      <c r="AZ28" s="72">
        <f t="shared" si="58"/>
        <v>0</v>
      </c>
      <c r="BA28" s="17">
        <v>332077</v>
      </c>
      <c r="BB28" s="17">
        <v>332077</v>
      </c>
      <c r="BC28" s="72">
        <f t="shared" si="59"/>
        <v>0</v>
      </c>
      <c r="BD28" s="17">
        <v>777161</v>
      </c>
      <c r="BE28" s="17">
        <v>777161</v>
      </c>
      <c r="BF28" s="72">
        <f t="shared" si="60"/>
        <v>0</v>
      </c>
      <c r="BG28" s="17"/>
      <c r="BH28" s="17"/>
      <c r="BI28" s="72">
        <f t="shared" si="61"/>
        <v>0</v>
      </c>
      <c r="BJ28" s="17">
        <v>141332</v>
      </c>
      <c r="BK28" s="17">
        <v>141332</v>
      </c>
      <c r="BL28" s="72">
        <f t="shared" si="62"/>
        <v>0</v>
      </c>
      <c r="BM28" s="17"/>
      <c r="BN28" s="17"/>
      <c r="BO28" s="72">
        <f t="shared" si="63"/>
        <v>0</v>
      </c>
    </row>
    <row r="29" spans="1:67" ht="30.75" customHeight="1" x14ac:dyDescent="0.25">
      <c r="A29" s="2"/>
      <c r="B29" s="4" t="s">
        <v>58</v>
      </c>
      <c r="C29" s="92">
        <v>25000000</v>
      </c>
      <c r="D29" s="92"/>
      <c r="E29" s="92">
        <v>25000000</v>
      </c>
      <c r="F29" s="92"/>
      <c r="G29" s="93">
        <f t="shared" si="19"/>
        <v>0</v>
      </c>
      <c r="H29" s="17"/>
      <c r="I29" s="17"/>
      <c r="J29" s="72">
        <f t="shared" si="44"/>
        <v>0</v>
      </c>
      <c r="K29" s="17"/>
      <c r="L29" s="17"/>
      <c r="M29" s="72">
        <f t="shared" si="45"/>
        <v>0</v>
      </c>
      <c r="N29" s="17">
        <v>25000000</v>
      </c>
      <c r="O29" s="17">
        <v>25000000</v>
      </c>
      <c r="P29" s="72">
        <f t="shared" si="46"/>
        <v>0</v>
      </c>
      <c r="Q29" s="17"/>
      <c r="R29" s="17"/>
      <c r="S29" s="72">
        <f t="shared" si="47"/>
        <v>0</v>
      </c>
      <c r="T29" s="17"/>
      <c r="U29" s="17"/>
      <c r="V29" s="72">
        <f t="shared" si="48"/>
        <v>0</v>
      </c>
      <c r="W29" s="17"/>
      <c r="X29" s="17"/>
      <c r="Y29" s="72">
        <f t="shared" si="49"/>
        <v>0</v>
      </c>
      <c r="Z29" s="11"/>
      <c r="AA29" s="11"/>
      <c r="AB29" s="72">
        <f t="shared" si="50"/>
        <v>0</v>
      </c>
      <c r="AC29" s="17"/>
      <c r="AD29" s="17"/>
      <c r="AE29" s="72">
        <f t="shared" si="51"/>
        <v>0</v>
      </c>
      <c r="AF29" s="17"/>
      <c r="AG29" s="17"/>
      <c r="AH29" s="68">
        <f t="shared" si="52"/>
        <v>0</v>
      </c>
      <c r="AI29" s="17"/>
      <c r="AJ29" s="17"/>
      <c r="AK29" s="72">
        <f t="shared" si="53"/>
        <v>0</v>
      </c>
      <c r="AL29" s="11"/>
      <c r="AM29" s="11"/>
      <c r="AN29" s="72">
        <f t="shared" si="54"/>
        <v>0</v>
      </c>
      <c r="AO29" s="17"/>
      <c r="AP29" s="17"/>
      <c r="AQ29" s="72">
        <f t="shared" si="55"/>
        <v>0</v>
      </c>
      <c r="AR29" s="17"/>
      <c r="AS29" s="17"/>
      <c r="AT29" s="72">
        <f t="shared" si="56"/>
        <v>0</v>
      </c>
      <c r="AU29" s="17"/>
      <c r="AV29" s="17"/>
      <c r="AW29" s="72">
        <f t="shared" si="57"/>
        <v>0</v>
      </c>
      <c r="AX29" s="17"/>
      <c r="AY29" s="17"/>
      <c r="AZ29" s="72">
        <f t="shared" si="58"/>
        <v>0</v>
      </c>
      <c r="BA29" s="17"/>
      <c r="BB29" s="17"/>
      <c r="BC29" s="72">
        <f t="shared" si="59"/>
        <v>0</v>
      </c>
      <c r="BD29" s="17"/>
      <c r="BE29" s="17"/>
      <c r="BF29" s="72">
        <f t="shared" si="60"/>
        <v>0</v>
      </c>
      <c r="BG29" s="17"/>
      <c r="BH29" s="17"/>
      <c r="BI29" s="72">
        <f t="shared" si="61"/>
        <v>0</v>
      </c>
      <c r="BJ29" s="17"/>
      <c r="BK29" s="17"/>
      <c r="BL29" s="72">
        <f t="shared" si="62"/>
        <v>0</v>
      </c>
      <c r="BM29" s="17"/>
      <c r="BN29" s="17"/>
      <c r="BO29" s="72">
        <f t="shared" si="63"/>
        <v>0</v>
      </c>
    </row>
    <row r="30" spans="1:67" ht="47.25" customHeight="1" x14ac:dyDescent="0.25">
      <c r="A30" s="2"/>
      <c r="B30" s="4" t="s">
        <v>81</v>
      </c>
      <c r="C30" s="92">
        <v>2000000</v>
      </c>
      <c r="D30" s="106"/>
      <c r="E30" s="92">
        <v>2000000</v>
      </c>
      <c r="F30" s="106"/>
      <c r="G30" s="93">
        <f t="shared" si="19"/>
        <v>0</v>
      </c>
      <c r="H30" s="17"/>
      <c r="I30" s="17"/>
      <c r="J30" s="72">
        <f t="shared" si="44"/>
        <v>0</v>
      </c>
      <c r="K30" s="17"/>
      <c r="L30" s="17"/>
      <c r="M30" s="72">
        <f t="shared" si="45"/>
        <v>0</v>
      </c>
      <c r="N30" s="17"/>
      <c r="O30" s="17"/>
      <c r="P30" s="72">
        <f t="shared" si="46"/>
        <v>0</v>
      </c>
      <c r="Q30" s="17"/>
      <c r="R30" s="17"/>
      <c r="S30" s="72">
        <f t="shared" si="47"/>
        <v>0</v>
      </c>
      <c r="T30" s="17"/>
      <c r="U30" s="17"/>
      <c r="V30" s="72">
        <f t="shared" si="48"/>
        <v>0</v>
      </c>
      <c r="W30" s="17"/>
      <c r="X30" s="17"/>
      <c r="Y30" s="72">
        <f t="shared" si="49"/>
        <v>0</v>
      </c>
      <c r="Z30" s="11">
        <v>2000000</v>
      </c>
      <c r="AA30" s="11">
        <v>2000000</v>
      </c>
      <c r="AB30" s="72">
        <f t="shared" si="50"/>
        <v>0</v>
      </c>
      <c r="AC30" s="17"/>
      <c r="AD30" s="17"/>
      <c r="AE30" s="72">
        <f t="shared" si="51"/>
        <v>0</v>
      </c>
      <c r="AF30" s="17"/>
      <c r="AG30" s="17"/>
      <c r="AH30" s="68">
        <f t="shared" si="52"/>
        <v>0</v>
      </c>
      <c r="AI30" s="17"/>
      <c r="AJ30" s="17"/>
      <c r="AK30" s="72">
        <f t="shared" si="53"/>
        <v>0</v>
      </c>
      <c r="AL30" s="11"/>
      <c r="AM30" s="11"/>
      <c r="AN30" s="72">
        <f t="shared" si="54"/>
        <v>0</v>
      </c>
      <c r="AO30" s="17"/>
      <c r="AP30" s="17"/>
      <c r="AQ30" s="72">
        <f t="shared" si="55"/>
        <v>0</v>
      </c>
      <c r="AR30" s="17"/>
      <c r="AS30" s="17"/>
      <c r="AT30" s="72">
        <f t="shared" si="56"/>
        <v>0</v>
      </c>
      <c r="AU30" s="17"/>
      <c r="AV30" s="17"/>
      <c r="AW30" s="72">
        <f t="shared" si="57"/>
        <v>0</v>
      </c>
      <c r="AX30" s="17"/>
      <c r="AY30" s="17"/>
      <c r="AZ30" s="72">
        <f t="shared" si="58"/>
        <v>0</v>
      </c>
      <c r="BA30" s="17"/>
      <c r="BB30" s="17"/>
      <c r="BC30" s="72">
        <f t="shared" si="59"/>
        <v>0</v>
      </c>
      <c r="BD30" s="17"/>
      <c r="BE30" s="17"/>
      <c r="BF30" s="72">
        <f t="shared" si="60"/>
        <v>0</v>
      </c>
      <c r="BG30" s="17"/>
      <c r="BH30" s="17"/>
      <c r="BI30" s="72">
        <f t="shared" si="61"/>
        <v>0</v>
      </c>
      <c r="BJ30" s="17"/>
      <c r="BK30" s="17"/>
      <c r="BL30" s="72">
        <f t="shared" si="62"/>
        <v>0</v>
      </c>
      <c r="BM30" s="17"/>
      <c r="BN30" s="17"/>
      <c r="BO30" s="72">
        <f t="shared" si="63"/>
        <v>0</v>
      </c>
    </row>
    <row r="31" spans="1:67" ht="32.25" customHeight="1" x14ac:dyDescent="0.25">
      <c r="A31" s="2"/>
      <c r="B31" s="6" t="s">
        <v>82</v>
      </c>
      <c r="C31" s="144">
        <v>6730000</v>
      </c>
      <c r="D31" s="112"/>
      <c r="E31" s="105">
        <v>6730000</v>
      </c>
      <c r="F31" s="112"/>
      <c r="G31" s="93">
        <f t="shared" si="19"/>
        <v>0</v>
      </c>
      <c r="H31" s="20">
        <v>3214000</v>
      </c>
      <c r="I31" s="20">
        <v>3214000</v>
      </c>
      <c r="J31" s="72">
        <f t="shared" si="44"/>
        <v>0</v>
      </c>
      <c r="K31" s="20">
        <v>2566000</v>
      </c>
      <c r="L31" s="20">
        <v>2566000</v>
      </c>
      <c r="M31" s="72">
        <f t="shared" si="45"/>
        <v>0</v>
      </c>
      <c r="N31" s="20"/>
      <c r="O31" s="20"/>
      <c r="P31" s="72">
        <f t="shared" si="46"/>
        <v>0</v>
      </c>
      <c r="Q31" s="24"/>
      <c r="R31" s="24"/>
      <c r="S31" s="72">
        <f t="shared" si="47"/>
        <v>0</v>
      </c>
      <c r="T31" s="20">
        <v>950000</v>
      </c>
      <c r="U31" s="20">
        <v>950000</v>
      </c>
      <c r="V31" s="72">
        <f t="shared" si="48"/>
        <v>0</v>
      </c>
      <c r="W31" s="20"/>
      <c r="X31" s="20"/>
      <c r="Y31" s="72">
        <f t="shared" si="49"/>
        <v>0</v>
      </c>
      <c r="Z31" s="20"/>
      <c r="AA31" s="20"/>
      <c r="AB31" s="72">
        <f t="shared" si="50"/>
        <v>0</v>
      </c>
      <c r="AC31" s="20"/>
      <c r="AD31" s="20"/>
      <c r="AE31" s="72">
        <f t="shared" si="51"/>
        <v>0</v>
      </c>
      <c r="AF31" s="20"/>
      <c r="AG31" s="20"/>
      <c r="AH31" s="68">
        <f t="shared" si="52"/>
        <v>0</v>
      </c>
      <c r="AI31" s="20"/>
      <c r="AJ31" s="20"/>
      <c r="AK31" s="72">
        <f t="shared" si="53"/>
        <v>0</v>
      </c>
      <c r="AL31" s="20"/>
      <c r="AM31" s="20"/>
      <c r="AN31" s="72">
        <f t="shared" si="54"/>
        <v>0</v>
      </c>
      <c r="AO31" s="20"/>
      <c r="AP31" s="20"/>
      <c r="AQ31" s="72">
        <f t="shared" si="55"/>
        <v>0</v>
      </c>
      <c r="AR31" s="20"/>
      <c r="AS31" s="20"/>
      <c r="AT31" s="72">
        <f t="shared" si="56"/>
        <v>0</v>
      </c>
      <c r="AU31" s="20"/>
      <c r="AV31" s="20"/>
      <c r="AW31" s="72">
        <f t="shared" si="57"/>
        <v>0</v>
      </c>
      <c r="AX31" s="20"/>
      <c r="AY31" s="20"/>
      <c r="AZ31" s="72">
        <f t="shared" si="58"/>
        <v>0</v>
      </c>
      <c r="BA31" s="20"/>
      <c r="BB31" s="20"/>
      <c r="BC31" s="72">
        <f t="shared" si="59"/>
        <v>0</v>
      </c>
      <c r="BD31" s="20"/>
      <c r="BE31" s="20"/>
      <c r="BF31" s="72">
        <f t="shared" si="60"/>
        <v>0</v>
      </c>
      <c r="BG31" s="20"/>
      <c r="BH31" s="20"/>
      <c r="BI31" s="72">
        <f t="shared" si="61"/>
        <v>0</v>
      </c>
      <c r="BJ31" s="20"/>
      <c r="BK31" s="20"/>
      <c r="BL31" s="72">
        <f t="shared" si="62"/>
        <v>0</v>
      </c>
      <c r="BM31" s="20"/>
      <c r="BN31" s="20"/>
      <c r="BO31" s="72">
        <f t="shared" si="63"/>
        <v>0</v>
      </c>
    </row>
    <row r="32" spans="1:67" ht="47.25" customHeight="1" x14ac:dyDescent="0.25">
      <c r="A32" s="2"/>
      <c r="B32" s="8" t="s">
        <v>86</v>
      </c>
      <c r="C32" s="20"/>
      <c r="D32" s="113"/>
      <c r="E32" s="20"/>
      <c r="F32" s="113"/>
      <c r="G32" s="93">
        <f t="shared" si="19"/>
        <v>0</v>
      </c>
      <c r="H32" s="20"/>
      <c r="I32" s="20"/>
      <c r="J32" s="72">
        <f>I32-H32</f>
        <v>0</v>
      </c>
      <c r="K32" s="20"/>
      <c r="L32" s="20"/>
      <c r="M32" s="72">
        <f t="shared" si="45"/>
        <v>0</v>
      </c>
      <c r="N32" s="20"/>
      <c r="O32" s="20"/>
      <c r="P32" s="72">
        <f t="shared" si="46"/>
        <v>0</v>
      </c>
      <c r="Q32" s="20"/>
      <c r="R32" s="20"/>
      <c r="S32" s="72">
        <f t="shared" si="47"/>
        <v>0</v>
      </c>
      <c r="T32" s="20"/>
      <c r="U32" s="20"/>
      <c r="V32" s="72">
        <f t="shared" si="48"/>
        <v>0</v>
      </c>
      <c r="W32" s="20"/>
      <c r="X32" s="20"/>
      <c r="Y32" s="72">
        <f t="shared" si="49"/>
        <v>0</v>
      </c>
      <c r="Z32" s="20"/>
      <c r="AA32" s="20"/>
      <c r="AB32" s="72">
        <f t="shared" si="50"/>
        <v>0</v>
      </c>
      <c r="AC32" s="20"/>
      <c r="AD32" s="20"/>
      <c r="AE32" s="72">
        <f t="shared" si="51"/>
        <v>0</v>
      </c>
      <c r="AF32" s="20"/>
      <c r="AG32" s="20"/>
      <c r="AH32" s="68">
        <f t="shared" si="52"/>
        <v>0</v>
      </c>
      <c r="AI32" s="20"/>
      <c r="AJ32" s="20"/>
      <c r="AK32" s="72">
        <f t="shared" si="53"/>
        <v>0</v>
      </c>
      <c r="AL32" s="20"/>
      <c r="AM32" s="20"/>
      <c r="AN32" s="72">
        <f t="shared" si="54"/>
        <v>0</v>
      </c>
      <c r="AO32" s="20"/>
      <c r="AP32" s="20"/>
      <c r="AQ32" s="72">
        <f>AP32-AO32</f>
        <v>0</v>
      </c>
      <c r="AR32" s="20"/>
      <c r="AS32" s="20"/>
      <c r="AT32" s="72">
        <f t="shared" si="56"/>
        <v>0</v>
      </c>
      <c r="AU32" s="20"/>
      <c r="AV32" s="20"/>
      <c r="AW32" s="72">
        <f t="shared" si="57"/>
        <v>0</v>
      </c>
      <c r="AX32" s="20"/>
      <c r="AY32" s="20"/>
      <c r="AZ32" s="72">
        <f t="shared" si="58"/>
        <v>0</v>
      </c>
      <c r="BA32" s="20"/>
      <c r="BB32" s="20"/>
      <c r="BC32" s="72">
        <f t="shared" si="59"/>
        <v>0</v>
      </c>
      <c r="BD32" s="20"/>
      <c r="BE32" s="20"/>
      <c r="BF32" s="72">
        <f t="shared" si="60"/>
        <v>0</v>
      </c>
      <c r="BG32" s="20"/>
      <c r="BH32" s="20"/>
      <c r="BI32" s="72">
        <f t="shared" si="61"/>
        <v>0</v>
      </c>
      <c r="BJ32" s="20"/>
      <c r="BK32" s="20"/>
      <c r="BL32" s="72">
        <f t="shared" si="62"/>
        <v>0</v>
      </c>
      <c r="BM32" s="20"/>
      <c r="BN32" s="20"/>
      <c r="BO32" s="72">
        <f t="shared" si="63"/>
        <v>0</v>
      </c>
    </row>
    <row r="33" spans="1:67" ht="46.5" customHeight="1" x14ac:dyDescent="0.25">
      <c r="A33" s="2"/>
      <c r="B33" s="109" t="s">
        <v>83</v>
      </c>
      <c r="C33" s="92">
        <v>33450000</v>
      </c>
      <c r="D33" s="106"/>
      <c r="E33" s="92">
        <v>33450000</v>
      </c>
      <c r="F33" s="106"/>
      <c r="G33" s="93">
        <f t="shared" si="19"/>
        <v>0</v>
      </c>
      <c r="H33" s="17">
        <v>33450000</v>
      </c>
      <c r="I33" s="17">
        <v>33450000</v>
      </c>
      <c r="J33" s="72">
        <f t="shared" si="44"/>
        <v>0</v>
      </c>
      <c r="K33" s="17"/>
      <c r="L33" s="17"/>
      <c r="M33" s="72">
        <f t="shared" si="45"/>
        <v>0</v>
      </c>
      <c r="N33" s="17"/>
      <c r="O33" s="17"/>
      <c r="P33" s="72">
        <f t="shared" si="46"/>
        <v>0</v>
      </c>
      <c r="Q33" s="17"/>
      <c r="R33" s="17"/>
      <c r="S33" s="72">
        <f t="shared" si="47"/>
        <v>0</v>
      </c>
      <c r="T33" s="17"/>
      <c r="U33" s="17"/>
      <c r="V33" s="72">
        <f t="shared" si="48"/>
        <v>0</v>
      </c>
      <c r="W33" s="17"/>
      <c r="X33" s="17"/>
      <c r="Y33" s="72">
        <f t="shared" si="49"/>
        <v>0</v>
      </c>
      <c r="Z33" s="20"/>
      <c r="AA33" s="20"/>
      <c r="AB33" s="72">
        <f t="shared" si="50"/>
        <v>0</v>
      </c>
      <c r="AC33" s="17"/>
      <c r="AD33" s="17"/>
      <c r="AE33" s="72">
        <f t="shared" si="51"/>
        <v>0</v>
      </c>
      <c r="AF33" s="17"/>
      <c r="AG33" s="17"/>
      <c r="AH33" s="68">
        <f t="shared" si="52"/>
        <v>0</v>
      </c>
      <c r="AI33" s="17"/>
      <c r="AJ33" s="17"/>
      <c r="AK33" s="72">
        <f t="shared" si="53"/>
        <v>0</v>
      </c>
      <c r="AL33" s="20"/>
      <c r="AM33" s="20"/>
      <c r="AN33" s="72">
        <f t="shared" si="54"/>
        <v>0</v>
      </c>
      <c r="AO33" s="17"/>
      <c r="AP33" s="17"/>
      <c r="AQ33" s="72">
        <f t="shared" si="55"/>
        <v>0</v>
      </c>
      <c r="AR33" s="17"/>
      <c r="AS33" s="17"/>
      <c r="AT33" s="72">
        <f t="shared" si="56"/>
        <v>0</v>
      </c>
      <c r="AU33" s="17"/>
      <c r="AV33" s="17"/>
      <c r="AW33" s="72">
        <f t="shared" si="57"/>
        <v>0</v>
      </c>
      <c r="AX33" s="17"/>
      <c r="AY33" s="17"/>
      <c r="AZ33" s="72">
        <f t="shared" si="58"/>
        <v>0</v>
      </c>
      <c r="BA33" s="17"/>
      <c r="BB33" s="17"/>
      <c r="BC33" s="72">
        <f t="shared" si="59"/>
        <v>0</v>
      </c>
      <c r="BD33" s="17"/>
      <c r="BE33" s="17"/>
      <c r="BF33" s="72">
        <f t="shared" si="60"/>
        <v>0</v>
      </c>
      <c r="BG33" s="17"/>
      <c r="BH33" s="17"/>
      <c r="BI33" s="72">
        <f t="shared" si="61"/>
        <v>0</v>
      </c>
      <c r="BJ33" s="17"/>
      <c r="BK33" s="17"/>
      <c r="BL33" s="72">
        <f t="shared" si="62"/>
        <v>0</v>
      </c>
      <c r="BM33" s="17"/>
      <c r="BN33" s="17"/>
      <c r="BO33" s="72">
        <f t="shared" si="63"/>
        <v>0</v>
      </c>
    </row>
    <row r="34" spans="1:67" ht="30" customHeight="1" x14ac:dyDescent="0.25">
      <c r="A34" s="2"/>
      <c r="B34" s="109" t="s">
        <v>84</v>
      </c>
      <c r="C34" s="92">
        <v>56400000</v>
      </c>
      <c r="D34" s="92"/>
      <c r="E34" s="92">
        <v>106400000</v>
      </c>
      <c r="F34" s="92"/>
      <c r="G34" s="93">
        <f t="shared" si="19"/>
        <v>50000000</v>
      </c>
      <c r="H34" s="17"/>
      <c r="I34" s="17"/>
      <c r="J34" s="72">
        <f t="shared" si="44"/>
        <v>0</v>
      </c>
      <c r="K34" s="17">
        <v>56400000</v>
      </c>
      <c r="L34" s="92">
        <v>106400000</v>
      </c>
      <c r="M34" s="72">
        <f t="shared" si="45"/>
        <v>50000000</v>
      </c>
      <c r="N34" s="17"/>
      <c r="O34" s="17"/>
      <c r="P34" s="72">
        <f t="shared" si="46"/>
        <v>0</v>
      </c>
      <c r="Q34" s="17"/>
      <c r="R34" s="17"/>
      <c r="S34" s="72">
        <f t="shared" si="47"/>
        <v>0</v>
      </c>
      <c r="T34" s="17"/>
      <c r="U34" s="17"/>
      <c r="V34" s="72">
        <f t="shared" si="48"/>
        <v>0</v>
      </c>
      <c r="W34" s="17"/>
      <c r="X34" s="17"/>
      <c r="Y34" s="72">
        <f t="shared" si="49"/>
        <v>0</v>
      </c>
      <c r="Z34" s="20"/>
      <c r="AA34" s="20"/>
      <c r="AB34" s="72">
        <f t="shared" si="50"/>
        <v>0</v>
      </c>
      <c r="AC34" s="17"/>
      <c r="AD34" s="17"/>
      <c r="AE34" s="72">
        <f t="shared" si="51"/>
        <v>0</v>
      </c>
      <c r="AF34" s="17"/>
      <c r="AG34" s="17"/>
      <c r="AH34" s="68">
        <f t="shared" si="52"/>
        <v>0</v>
      </c>
      <c r="AI34" s="17"/>
      <c r="AJ34" s="17"/>
      <c r="AK34" s="72">
        <f t="shared" si="53"/>
        <v>0</v>
      </c>
      <c r="AL34" s="15"/>
      <c r="AM34" s="20"/>
      <c r="AN34" s="72">
        <f t="shared" si="54"/>
        <v>0</v>
      </c>
      <c r="AO34" s="17"/>
      <c r="AP34" s="17"/>
      <c r="AQ34" s="72">
        <f t="shared" si="55"/>
        <v>0</v>
      </c>
      <c r="AR34" s="17"/>
      <c r="AS34" s="17"/>
      <c r="AT34" s="72">
        <f t="shared" si="56"/>
        <v>0</v>
      </c>
      <c r="AU34" s="15"/>
      <c r="AV34" s="17"/>
      <c r="AW34" s="72">
        <f t="shared" si="57"/>
        <v>0</v>
      </c>
      <c r="AX34" s="17"/>
      <c r="AY34" s="17"/>
      <c r="AZ34" s="72">
        <f t="shared" si="58"/>
        <v>0</v>
      </c>
      <c r="BA34" s="17"/>
      <c r="BB34" s="17"/>
      <c r="BC34" s="72">
        <f t="shared" si="59"/>
        <v>0</v>
      </c>
      <c r="BD34" s="17"/>
      <c r="BE34" s="17"/>
      <c r="BF34" s="72">
        <f t="shared" si="60"/>
        <v>0</v>
      </c>
      <c r="BG34" s="17"/>
      <c r="BH34" s="17"/>
      <c r="BI34" s="72">
        <f t="shared" si="61"/>
        <v>0</v>
      </c>
      <c r="BJ34" s="17"/>
      <c r="BK34" s="17"/>
      <c r="BL34" s="72">
        <f t="shared" si="62"/>
        <v>0</v>
      </c>
      <c r="BM34" s="17"/>
      <c r="BN34" s="17"/>
      <c r="BO34" s="72">
        <f t="shared" si="63"/>
        <v>0</v>
      </c>
    </row>
    <row r="35" spans="1:67" ht="30.75" customHeight="1" x14ac:dyDescent="0.25">
      <c r="A35" s="2"/>
      <c r="B35" s="4" t="s">
        <v>85</v>
      </c>
      <c r="C35" s="92">
        <v>85298036</v>
      </c>
      <c r="D35" s="106"/>
      <c r="E35" s="92">
        <v>110193275</v>
      </c>
      <c r="F35" s="106"/>
      <c r="G35" s="93">
        <f t="shared" si="19"/>
        <v>24895239</v>
      </c>
      <c r="H35" s="17"/>
      <c r="I35" s="17"/>
      <c r="J35" s="72">
        <f t="shared" ref="J35:J36" si="64">I35-H35</f>
        <v>0</v>
      </c>
      <c r="K35" s="17"/>
      <c r="L35" s="17"/>
      <c r="M35" s="72">
        <f t="shared" ref="M35:M36" si="65">L35-K35</f>
        <v>0</v>
      </c>
      <c r="N35" s="17"/>
      <c r="O35" s="17"/>
      <c r="P35" s="72">
        <f t="shared" ref="P35:P36" si="66">O35-N35</f>
        <v>0</v>
      </c>
      <c r="Q35" s="17">
        <v>34815000</v>
      </c>
      <c r="R35" s="17">
        <v>34815000</v>
      </c>
      <c r="S35" s="72">
        <f t="shared" ref="S35:S36" si="67">R35-Q35</f>
        <v>0</v>
      </c>
      <c r="T35" s="17">
        <v>49483036</v>
      </c>
      <c r="U35" s="17">
        <v>54758151</v>
      </c>
      <c r="V35" s="72">
        <f t="shared" ref="V35:V36" si="68">U35-T35</f>
        <v>5275115</v>
      </c>
      <c r="W35" s="17"/>
      <c r="X35" s="17"/>
      <c r="Y35" s="72">
        <f t="shared" ref="Y35:Y36" si="69">X35-W35</f>
        <v>0</v>
      </c>
      <c r="Z35" s="11"/>
      <c r="AA35" s="11"/>
      <c r="AB35" s="72">
        <f t="shared" ref="AB35:AB36" si="70">AA35-Z35</f>
        <v>0</v>
      </c>
      <c r="AC35" s="17"/>
      <c r="AD35" s="17"/>
      <c r="AE35" s="72">
        <f t="shared" ref="AE35:AE36" si="71">AD35-AC35</f>
        <v>0</v>
      </c>
      <c r="AF35" s="17"/>
      <c r="AG35" s="17"/>
      <c r="AH35" s="68">
        <f t="shared" ref="AH35:AH36" si="72">AG35-AF35</f>
        <v>0</v>
      </c>
      <c r="AI35" s="17"/>
      <c r="AJ35" s="17"/>
      <c r="AK35" s="72">
        <f t="shared" ref="AK35:AK36" si="73">AJ35-AI35</f>
        <v>0</v>
      </c>
      <c r="AL35" s="11"/>
      <c r="AM35" s="11"/>
      <c r="AN35" s="72">
        <f t="shared" ref="AN35:AN36" si="74">AM35-AL35</f>
        <v>0</v>
      </c>
      <c r="AO35" s="17"/>
      <c r="AP35" s="17">
        <v>14141256</v>
      </c>
      <c r="AQ35" s="72">
        <f t="shared" ref="AQ35:AQ36" si="75">AP35-AO35</f>
        <v>14141256</v>
      </c>
      <c r="AR35" s="17"/>
      <c r="AS35" s="17">
        <v>789498</v>
      </c>
      <c r="AT35" s="72">
        <f t="shared" ref="AT35:AT36" si="76">AS35-AR35</f>
        <v>789498</v>
      </c>
      <c r="AU35" s="17"/>
      <c r="AV35" s="17">
        <v>191031</v>
      </c>
      <c r="AW35" s="72">
        <f t="shared" ref="AW35:AW36" si="77">AV35-AU35</f>
        <v>191031</v>
      </c>
      <c r="AX35" s="17"/>
      <c r="AY35" s="17"/>
      <c r="AZ35" s="72">
        <f t="shared" ref="AZ35:AZ36" si="78">AY35-AX35</f>
        <v>0</v>
      </c>
      <c r="BA35" s="17"/>
      <c r="BB35" s="17">
        <v>3539287</v>
      </c>
      <c r="BC35" s="72">
        <f t="shared" ref="BC35:BC36" si="79">BB35-BA35</f>
        <v>3539287</v>
      </c>
      <c r="BD35" s="17">
        <v>1000000</v>
      </c>
      <c r="BE35" s="17">
        <v>1000000</v>
      </c>
      <c r="BF35" s="72">
        <f t="shared" ref="BF35:BF36" si="80">BE35-BD35</f>
        <v>0</v>
      </c>
      <c r="BG35" s="17"/>
      <c r="BH35" s="17">
        <v>959052</v>
      </c>
      <c r="BI35" s="72">
        <f t="shared" ref="BI35:BI36" si="81">BH35-BG35</f>
        <v>959052</v>
      </c>
      <c r="BJ35" s="17"/>
      <c r="BK35" s="17"/>
      <c r="BL35" s="72">
        <f t="shared" ref="BL35:BL36" si="82">BK35-BJ35</f>
        <v>0</v>
      </c>
      <c r="BM35" s="17"/>
      <c r="BN35" s="17"/>
      <c r="BO35" s="72">
        <f t="shared" ref="BO35:BO36" si="83">BN35-BM35</f>
        <v>0</v>
      </c>
    </row>
    <row r="36" spans="1:67" ht="46.5" customHeight="1" x14ac:dyDescent="0.25">
      <c r="A36" s="2"/>
      <c r="B36" s="8" t="s">
        <v>87</v>
      </c>
      <c r="C36" s="13">
        <v>1192882</v>
      </c>
      <c r="D36" s="107"/>
      <c r="E36" s="13">
        <v>1192882</v>
      </c>
      <c r="F36" s="107"/>
      <c r="G36" s="93">
        <f t="shared" si="19"/>
        <v>0</v>
      </c>
      <c r="H36" s="13"/>
      <c r="I36" s="13"/>
      <c r="J36" s="72">
        <f t="shared" si="64"/>
        <v>0</v>
      </c>
      <c r="K36" s="15"/>
      <c r="L36" s="15"/>
      <c r="M36" s="72">
        <f t="shared" si="65"/>
        <v>0</v>
      </c>
      <c r="N36" s="15"/>
      <c r="O36" s="15"/>
      <c r="P36" s="72">
        <f t="shared" si="66"/>
        <v>0</v>
      </c>
      <c r="Q36" s="25"/>
      <c r="R36" s="25"/>
      <c r="S36" s="72">
        <f t="shared" si="67"/>
        <v>0</v>
      </c>
      <c r="T36" s="26">
        <v>1192882</v>
      </c>
      <c r="U36" s="26">
        <v>1192882</v>
      </c>
      <c r="V36" s="72">
        <f t="shared" si="68"/>
        <v>0</v>
      </c>
      <c r="W36" s="15"/>
      <c r="X36" s="15"/>
      <c r="Y36" s="72">
        <f t="shared" si="69"/>
        <v>0</v>
      </c>
      <c r="Z36" s="15"/>
      <c r="AA36" s="15"/>
      <c r="AB36" s="72">
        <f t="shared" si="70"/>
        <v>0</v>
      </c>
      <c r="AC36" s="15"/>
      <c r="AD36" s="15"/>
      <c r="AE36" s="72">
        <f t="shared" si="71"/>
        <v>0</v>
      </c>
      <c r="AF36" s="15"/>
      <c r="AG36" s="15"/>
      <c r="AH36" s="68">
        <f t="shared" si="72"/>
        <v>0</v>
      </c>
      <c r="AI36" s="15"/>
      <c r="AJ36" s="15"/>
      <c r="AK36" s="72">
        <f t="shared" si="73"/>
        <v>0</v>
      </c>
      <c r="AL36" s="13"/>
      <c r="AM36" s="13"/>
      <c r="AN36" s="72">
        <f t="shared" si="74"/>
        <v>0</v>
      </c>
      <c r="AO36" s="15"/>
      <c r="AP36" s="15"/>
      <c r="AQ36" s="72">
        <f t="shared" si="75"/>
        <v>0</v>
      </c>
      <c r="AR36" s="15"/>
      <c r="AS36" s="15"/>
      <c r="AT36" s="72">
        <f t="shared" si="76"/>
        <v>0</v>
      </c>
      <c r="AU36" s="15"/>
      <c r="AV36" s="15"/>
      <c r="AW36" s="72">
        <f t="shared" si="77"/>
        <v>0</v>
      </c>
      <c r="AX36" s="15"/>
      <c r="AY36" s="15"/>
      <c r="AZ36" s="72">
        <f t="shared" si="78"/>
        <v>0</v>
      </c>
      <c r="BA36" s="15"/>
      <c r="BB36" s="15"/>
      <c r="BC36" s="72">
        <f t="shared" si="79"/>
        <v>0</v>
      </c>
      <c r="BD36" s="15"/>
      <c r="BE36" s="15"/>
      <c r="BF36" s="72">
        <f t="shared" si="80"/>
        <v>0</v>
      </c>
      <c r="BG36" s="15"/>
      <c r="BH36" s="15"/>
      <c r="BI36" s="72">
        <f t="shared" si="81"/>
        <v>0</v>
      </c>
      <c r="BJ36" s="15"/>
      <c r="BK36" s="15"/>
      <c r="BL36" s="72">
        <f t="shared" si="82"/>
        <v>0</v>
      </c>
      <c r="BM36" s="15"/>
      <c r="BN36" s="15"/>
      <c r="BO36" s="72">
        <f t="shared" si="83"/>
        <v>0</v>
      </c>
    </row>
    <row r="37" spans="1:67" ht="31.5" customHeight="1" x14ac:dyDescent="0.25">
      <c r="A37" s="2"/>
      <c r="B37" s="4" t="s">
        <v>88</v>
      </c>
      <c r="C37" s="92">
        <v>36677000</v>
      </c>
      <c r="D37" s="106"/>
      <c r="E37" s="92">
        <v>37569322</v>
      </c>
      <c r="F37" s="106"/>
      <c r="G37" s="93">
        <f t="shared" si="19"/>
        <v>892322</v>
      </c>
      <c r="H37" s="17"/>
      <c r="I37" s="17"/>
      <c r="J37" s="72">
        <f t="shared" si="44"/>
        <v>0</v>
      </c>
      <c r="K37" s="17">
        <v>12777000</v>
      </c>
      <c r="L37" s="17">
        <v>12777000</v>
      </c>
      <c r="M37" s="72">
        <f t="shared" si="45"/>
        <v>0</v>
      </c>
      <c r="N37" s="17"/>
      <c r="O37" s="17"/>
      <c r="P37" s="72">
        <f t="shared" si="46"/>
        <v>0</v>
      </c>
      <c r="Q37" s="17"/>
      <c r="R37" s="17"/>
      <c r="S37" s="72">
        <f t="shared" si="47"/>
        <v>0</v>
      </c>
      <c r="T37" s="17"/>
      <c r="U37" s="17"/>
      <c r="V37" s="72">
        <f t="shared" si="48"/>
        <v>0</v>
      </c>
      <c r="W37" s="17"/>
      <c r="X37" s="17"/>
      <c r="Y37" s="72">
        <f t="shared" si="49"/>
        <v>0</v>
      </c>
      <c r="Z37" s="11"/>
      <c r="AA37" s="11"/>
      <c r="AB37" s="72">
        <f t="shared" si="50"/>
        <v>0</v>
      </c>
      <c r="AC37" s="17">
        <v>23900000</v>
      </c>
      <c r="AD37" s="17">
        <v>24792322</v>
      </c>
      <c r="AE37" s="72">
        <f t="shared" si="51"/>
        <v>892322</v>
      </c>
      <c r="AF37" s="17"/>
      <c r="AG37" s="17"/>
      <c r="AH37" s="68">
        <f t="shared" si="52"/>
        <v>0</v>
      </c>
      <c r="AI37" s="17"/>
      <c r="AJ37" s="17"/>
      <c r="AK37" s="72">
        <f t="shared" si="53"/>
        <v>0</v>
      </c>
      <c r="AL37" s="11"/>
      <c r="AM37" s="11"/>
      <c r="AN37" s="72">
        <f t="shared" si="54"/>
        <v>0</v>
      </c>
      <c r="AO37" s="17"/>
      <c r="AP37" s="17"/>
      <c r="AQ37" s="72">
        <f t="shared" si="55"/>
        <v>0</v>
      </c>
      <c r="AR37" s="17"/>
      <c r="AS37" s="17"/>
      <c r="AT37" s="72">
        <f t="shared" si="56"/>
        <v>0</v>
      </c>
      <c r="AU37" s="17"/>
      <c r="AV37" s="17"/>
      <c r="AW37" s="72">
        <f t="shared" si="57"/>
        <v>0</v>
      </c>
      <c r="AX37" s="17"/>
      <c r="AY37" s="17"/>
      <c r="AZ37" s="72">
        <f t="shared" si="58"/>
        <v>0</v>
      </c>
      <c r="BA37" s="17"/>
      <c r="BB37" s="17"/>
      <c r="BC37" s="72">
        <f t="shared" si="59"/>
        <v>0</v>
      </c>
      <c r="BD37" s="17"/>
      <c r="BE37" s="17"/>
      <c r="BF37" s="72">
        <f t="shared" si="60"/>
        <v>0</v>
      </c>
      <c r="BG37" s="17"/>
      <c r="BH37" s="17"/>
      <c r="BI37" s="72">
        <f t="shared" si="61"/>
        <v>0</v>
      </c>
      <c r="BJ37" s="17"/>
      <c r="BK37" s="17"/>
      <c r="BL37" s="72">
        <f t="shared" si="62"/>
        <v>0</v>
      </c>
      <c r="BM37" s="17"/>
      <c r="BN37" s="17"/>
      <c r="BO37" s="72">
        <f t="shared" si="63"/>
        <v>0</v>
      </c>
    </row>
    <row r="38" spans="1:67" ht="18" customHeight="1" x14ac:dyDescent="0.25">
      <c r="A38" s="2"/>
      <c r="B38" s="4" t="s">
        <v>89</v>
      </c>
      <c r="C38" s="92">
        <v>46941685</v>
      </c>
      <c r="D38" s="106"/>
      <c r="E38" s="92">
        <v>65916248</v>
      </c>
      <c r="F38" s="106"/>
      <c r="G38" s="93">
        <f t="shared" si="19"/>
        <v>18974563</v>
      </c>
      <c r="H38" s="17"/>
      <c r="I38" s="17"/>
      <c r="J38" s="72">
        <f t="shared" si="44"/>
        <v>0</v>
      </c>
      <c r="K38" s="17"/>
      <c r="L38" s="17">
        <v>2940347</v>
      </c>
      <c r="M38" s="72">
        <f t="shared" si="45"/>
        <v>2940347</v>
      </c>
      <c r="N38" s="17"/>
      <c r="O38" s="17"/>
      <c r="P38" s="72">
        <f t="shared" si="46"/>
        <v>0</v>
      </c>
      <c r="Q38" s="17"/>
      <c r="R38" s="17"/>
      <c r="S38" s="72">
        <f t="shared" si="47"/>
        <v>0</v>
      </c>
      <c r="T38" s="17"/>
      <c r="U38" s="17"/>
      <c r="V38" s="72">
        <f t="shared" si="48"/>
        <v>0</v>
      </c>
      <c r="W38" s="17">
        <v>29741685</v>
      </c>
      <c r="X38" s="17">
        <v>29741685</v>
      </c>
      <c r="Y38" s="72">
        <f t="shared" si="49"/>
        <v>0</v>
      </c>
      <c r="Z38" s="11"/>
      <c r="AA38" s="11">
        <v>2596218</v>
      </c>
      <c r="AB38" s="72">
        <f t="shared" si="50"/>
        <v>2596218</v>
      </c>
      <c r="AC38" s="11"/>
      <c r="AD38" s="11"/>
      <c r="AE38" s="72">
        <f t="shared" si="51"/>
        <v>0</v>
      </c>
      <c r="AF38" s="17"/>
      <c r="AG38" s="17"/>
      <c r="AH38" s="68">
        <f t="shared" si="52"/>
        <v>0</v>
      </c>
      <c r="AI38" s="17"/>
      <c r="AJ38" s="17"/>
      <c r="AK38" s="72">
        <f t="shared" si="53"/>
        <v>0</v>
      </c>
      <c r="AL38" s="11"/>
      <c r="AM38" s="11">
        <v>1249418</v>
      </c>
      <c r="AN38" s="72">
        <f t="shared" si="54"/>
        <v>1249418</v>
      </c>
      <c r="AO38" s="17"/>
      <c r="AP38" s="17">
        <v>5190770</v>
      </c>
      <c r="AQ38" s="72">
        <f t="shared" si="55"/>
        <v>5190770</v>
      </c>
      <c r="AR38" s="17"/>
      <c r="AS38" s="17"/>
      <c r="AT38" s="72">
        <f t="shared" si="56"/>
        <v>0</v>
      </c>
      <c r="AU38" s="17"/>
      <c r="AV38" s="17"/>
      <c r="AW38" s="72">
        <f t="shared" si="57"/>
        <v>0</v>
      </c>
      <c r="AX38" s="17"/>
      <c r="AY38" s="17">
        <v>1997810</v>
      </c>
      <c r="AZ38" s="72">
        <f t="shared" si="58"/>
        <v>1997810</v>
      </c>
      <c r="BA38" s="17"/>
      <c r="BB38" s="17"/>
      <c r="BC38" s="72">
        <f t="shared" si="59"/>
        <v>0</v>
      </c>
      <c r="BD38" s="17"/>
      <c r="BE38" s="17"/>
      <c r="BF38" s="72">
        <f t="shared" si="60"/>
        <v>0</v>
      </c>
      <c r="BG38" s="17"/>
      <c r="BH38" s="17"/>
      <c r="BI38" s="72">
        <f t="shared" si="61"/>
        <v>0</v>
      </c>
      <c r="BJ38" s="17"/>
      <c r="BK38" s="17"/>
      <c r="BL38" s="72">
        <f t="shared" si="62"/>
        <v>0</v>
      </c>
      <c r="BM38" s="17">
        <v>17200000</v>
      </c>
      <c r="BN38" s="17">
        <v>22200000</v>
      </c>
      <c r="BO38" s="72">
        <f t="shared" si="63"/>
        <v>5000000</v>
      </c>
    </row>
    <row r="39" spans="1:67" ht="46.5" customHeight="1" x14ac:dyDescent="0.25">
      <c r="A39" s="2"/>
      <c r="B39" s="4" t="s">
        <v>90</v>
      </c>
      <c r="C39" s="92">
        <v>3000000</v>
      </c>
      <c r="D39" s="92">
        <v>3000000</v>
      </c>
      <c r="E39" s="92">
        <v>3000000</v>
      </c>
      <c r="F39" s="92">
        <v>3000000</v>
      </c>
      <c r="G39" s="93">
        <f t="shared" si="19"/>
        <v>0</v>
      </c>
      <c r="H39" s="17"/>
      <c r="I39" s="17"/>
      <c r="J39" s="72">
        <f t="shared" si="44"/>
        <v>0</v>
      </c>
      <c r="K39" s="17"/>
      <c r="L39" s="17"/>
      <c r="M39" s="72">
        <f t="shared" si="45"/>
        <v>0</v>
      </c>
      <c r="N39" s="17"/>
      <c r="O39" s="17"/>
      <c r="P39" s="72">
        <f t="shared" si="46"/>
        <v>0</v>
      </c>
      <c r="Q39" s="17"/>
      <c r="R39" s="17"/>
      <c r="S39" s="72">
        <f t="shared" si="47"/>
        <v>0</v>
      </c>
      <c r="T39" s="17"/>
      <c r="U39" s="17"/>
      <c r="V39" s="72">
        <f t="shared" si="48"/>
        <v>0</v>
      </c>
      <c r="W39" s="17"/>
      <c r="X39" s="17"/>
      <c r="Y39" s="72">
        <f t="shared" si="49"/>
        <v>0</v>
      </c>
      <c r="Z39" s="11"/>
      <c r="AA39" s="11"/>
      <c r="AB39" s="72">
        <f t="shared" si="50"/>
        <v>0</v>
      </c>
      <c r="AC39" s="17"/>
      <c r="AD39" s="17"/>
      <c r="AE39" s="72">
        <f t="shared" si="51"/>
        <v>0</v>
      </c>
      <c r="AF39" s="17"/>
      <c r="AG39" s="17"/>
      <c r="AH39" s="68">
        <f t="shared" si="52"/>
        <v>0</v>
      </c>
      <c r="AI39" s="17"/>
      <c r="AJ39" s="17"/>
      <c r="AK39" s="72">
        <f t="shared" si="53"/>
        <v>0</v>
      </c>
      <c r="AL39" s="11"/>
      <c r="AM39" s="11"/>
      <c r="AN39" s="72">
        <f t="shared" si="54"/>
        <v>0</v>
      </c>
      <c r="AO39" s="17"/>
      <c r="AP39" s="17"/>
      <c r="AQ39" s="72">
        <f t="shared" si="55"/>
        <v>0</v>
      </c>
      <c r="AR39" s="17"/>
      <c r="AS39" s="17"/>
      <c r="AT39" s="72">
        <f t="shared" si="56"/>
        <v>0</v>
      </c>
      <c r="AU39" s="17"/>
      <c r="AV39" s="17"/>
      <c r="AW39" s="72">
        <f t="shared" si="57"/>
        <v>0</v>
      </c>
      <c r="AX39" s="17"/>
      <c r="AY39" s="17"/>
      <c r="AZ39" s="72">
        <f t="shared" si="58"/>
        <v>0</v>
      </c>
      <c r="BA39" s="17"/>
      <c r="BB39" s="17"/>
      <c r="BC39" s="72">
        <f t="shared" si="59"/>
        <v>0</v>
      </c>
      <c r="BD39" s="17"/>
      <c r="BE39" s="17"/>
      <c r="BF39" s="72">
        <f t="shared" si="60"/>
        <v>0</v>
      </c>
      <c r="BG39" s="17"/>
      <c r="BH39" s="17"/>
      <c r="BI39" s="72">
        <f t="shared" si="61"/>
        <v>0</v>
      </c>
      <c r="BJ39" s="17"/>
      <c r="BK39" s="17"/>
      <c r="BL39" s="72">
        <f t="shared" si="62"/>
        <v>0</v>
      </c>
      <c r="BM39" s="17"/>
      <c r="BN39" s="17"/>
      <c r="BO39" s="72">
        <f t="shared" si="63"/>
        <v>0</v>
      </c>
    </row>
    <row r="40" spans="1:67" ht="31.5" customHeight="1" x14ac:dyDescent="0.25">
      <c r="A40" s="2"/>
      <c r="B40" s="4" t="s">
        <v>91</v>
      </c>
      <c r="C40" s="92">
        <v>4800000</v>
      </c>
      <c r="D40" s="92">
        <v>4800000</v>
      </c>
      <c r="E40" s="92">
        <v>4800000</v>
      </c>
      <c r="F40" s="92">
        <v>4800000</v>
      </c>
      <c r="G40" s="93">
        <f t="shared" si="19"/>
        <v>0</v>
      </c>
      <c r="H40" s="17"/>
      <c r="I40" s="17"/>
      <c r="J40" s="72">
        <f t="shared" si="44"/>
        <v>0</v>
      </c>
      <c r="K40" s="17"/>
      <c r="L40" s="17"/>
      <c r="M40" s="72">
        <f t="shared" si="45"/>
        <v>0</v>
      </c>
      <c r="N40" s="17"/>
      <c r="O40" s="17"/>
      <c r="P40" s="72">
        <f t="shared" si="46"/>
        <v>0</v>
      </c>
      <c r="Q40" s="17"/>
      <c r="R40" s="17"/>
      <c r="S40" s="72">
        <f t="shared" si="47"/>
        <v>0</v>
      </c>
      <c r="T40" s="17"/>
      <c r="U40" s="17"/>
      <c r="V40" s="72">
        <f t="shared" si="48"/>
        <v>0</v>
      </c>
      <c r="W40" s="17"/>
      <c r="X40" s="17"/>
      <c r="Y40" s="72">
        <f t="shared" si="49"/>
        <v>0</v>
      </c>
      <c r="Z40" s="11"/>
      <c r="AA40" s="11"/>
      <c r="AB40" s="72">
        <f t="shared" si="50"/>
        <v>0</v>
      </c>
      <c r="AC40" s="17"/>
      <c r="AD40" s="17"/>
      <c r="AE40" s="72">
        <f t="shared" si="51"/>
        <v>0</v>
      </c>
      <c r="AF40" s="17"/>
      <c r="AG40" s="17"/>
      <c r="AH40" s="68">
        <f t="shared" si="52"/>
        <v>0</v>
      </c>
      <c r="AI40" s="17"/>
      <c r="AJ40" s="17"/>
      <c r="AK40" s="72">
        <f t="shared" si="53"/>
        <v>0</v>
      </c>
      <c r="AL40" s="11"/>
      <c r="AM40" s="11"/>
      <c r="AN40" s="72">
        <f t="shared" si="54"/>
        <v>0</v>
      </c>
      <c r="AO40" s="17"/>
      <c r="AP40" s="17"/>
      <c r="AQ40" s="72">
        <f t="shared" si="55"/>
        <v>0</v>
      </c>
      <c r="AR40" s="17"/>
      <c r="AS40" s="17"/>
      <c r="AT40" s="72">
        <f t="shared" si="56"/>
        <v>0</v>
      </c>
      <c r="AU40" s="17"/>
      <c r="AV40" s="17"/>
      <c r="AW40" s="72">
        <f t="shared" si="57"/>
        <v>0</v>
      </c>
      <c r="AX40" s="17"/>
      <c r="AY40" s="17"/>
      <c r="AZ40" s="72">
        <f t="shared" si="58"/>
        <v>0</v>
      </c>
      <c r="BA40" s="17"/>
      <c r="BB40" s="17"/>
      <c r="BC40" s="72">
        <f t="shared" si="59"/>
        <v>0</v>
      </c>
      <c r="BD40" s="17"/>
      <c r="BE40" s="17"/>
      <c r="BF40" s="72">
        <f t="shared" si="60"/>
        <v>0</v>
      </c>
      <c r="BG40" s="17"/>
      <c r="BH40" s="17"/>
      <c r="BI40" s="72">
        <f t="shared" si="61"/>
        <v>0</v>
      </c>
      <c r="BJ40" s="17"/>
      <c r="BK40" s="17"/>
      <c r="BL40" s="72">
        <f t="shared" si="62"/>
        <v>0</v>
      </c>
      <c r="BM40" s="17"/>
      <c r="BN40" s="17"/>
      <c r="BO40" s="72">
        <f t="shared" si="63"/>
        <v>0</v>
      </c>
    </row>
    <row r="41" spans="1:67" ht="15.75" customHeight="1" x14ac:dyDescent="0.25">
      <c r="A41" s="2"/>
      <c r="B41" s="4" t="s">
        <v>92</v>
      </c>
      <c r="C41" s="15">
        <v>474000000</v>
      </c>
      <c r="D41" s="106"/>
      <c r="E41" s="15">
        <v>763002603</v>
      </c>
      <c r="F41" s="106"/>
      <c r="G41" s="93">
        <f t="shared" si="19"/>
        <v>289002603</v>
      </c>
      <c r="H41" s="17"/>
      <c r="I41" s="17">
        <v>161376313</v>
      </c>
      <c r="J41" s="72">
        <f t="shared" si="44"/>
        <v>161376313</v>
      </c>
      <c r="K41" s="17">
        <v>61284580</v>
      </c>
      <c r="L41" s="17">
        <v>100036304</v>
      </c>
      <c r="M41" s="72">
        <f t="shared" si="45"/>
        <v>38751724</v>
      </c>
      <c r="N41" s="17">
        <v>24968550</v>
      </c>
      <c r="O41" s="17">
        <v>26592903</v>
      </c>
      <c r="P41" s="72">
        <f t="shared" si="46"/>
        <v>1624353</v>
      </c>
      <c r="Q41" s="17">
        <v>40988440</v>
      </c>
      <c r="R41" s="17">
        <v>64815200</v>
      </c>
      <c r="S41" s="72">
        <f t="shared" si="47"/>
        <v>23826760</v>
      </c>
      <c r="T41" s="17">
        <v>31546550</v>
      </c>
      <c r="U41" s="17">
        <v>52425450</v>
      </c>
      <c r="V41" s="72">
        <f t="shared" si="48"/>
        <v>20878900</v>
      </c>
      <c r="W41" s="17">
        <v>38430110</v>
      </c>
      <c r="X41" s="17">
        <v>41129571</v>
      </c>
      <c r="Y41" s="72">
        <f t="shared" si="49"/>
        <v>2699461</v>
      </c>
      <c r="Z41" s="11">
        <v>20003550</v>
      </c>
      <c r="AA41" s="11">
        <v>30736778</v>
      </c>
      <c r="AB41" s="72">
        <f t="shared" si="50"/>
        <v>10733228</v>
      </c>
      <c r="AC41" s="17">
        <v>13511530</v>
      </c>
      <c r="AD41" s="17">
        <v>19393343</v>
      </c>
      <c r="AE41" s="72">
        <f t="shared" si="51"/>
        <v>5881813</v>
      </c>
      <c r="AF41" s="17">
        <v>22108020</v>
      </c>
      <c r="AG41" s="17">
        <v>22769416</v>
      </c>
      <c r="AH41" s="68">
        <f t="shared" si="52"/>
        <v>661396</v>
      </c>
      <c r="AI41" s="17">
        <v>7536940</v>
      </c>
      <c r="AJ41" s="17">
        <v>7536940</v>
      </c>
      <c r="AK41" s="72">
        <f t="shared" si="53"/>
        <v>0</v>
      </c>
      <c r="AL41" s="11">
        <v>16952880</v>
      </c>
      <c r="AM41" s="11">
        <v>23247647</v>
      </c>
      <c r="AN41" s="72">
        <f t="shared" si="54"/>
        <v>6294767</v>
      </c>
      <c r="AO41" s="17">
        <v>27919470</v>
      </c>
      <c r="AP41" s="17">
        <v>30331858</v>
      </c>
      <c r="AQ41" s="72">
        <f t="shared" si="55"/>
        <v>2412388</v>
      </c>
      <c r="AR41" s="17">
        <v>20717420</v>
      </c>
      <c r="AS41" s="17">
        <v>20717420</v>
      </c>
      <c r="AT41" s="72">
        <f t="shared" si="56"/>
        <v>0</v>
      </c>
      <c r="AU41" s="17">
        <v>11292860</v>
      </c>
      <c r="AV41" s="17">
        <v>12843491</v>
      </c>
      <c r="AW41" s="72">
        <f t="shared" si="57"/>
        <v>1550631</v>
      </c>
      <c r="AX41" s="17">
        <v>19444280</v>
      </c>
      <c r="AY41" s="17">
        <v>19444280</v>
      </c>
      <c r="AZ41" s="72">
        <f t="shared" si="58"/>
        <v>0</v>
      </c>
      <c r="BA41" s="17">
        <v>19696520</v>
      </c>
      <c r="BB41" s="17">
        <v>20093653</v>
      </c>
      <c r="BC41" s="72">
        <f t="shared" si="59"/>
        <v>397133</v>
      </c>
      <c r="BD41" s="17">
        <v>20845170</v>
      </c>
      <c r="BE41" s="17">
        <v>23011890</v>
      </c>
      <c r="BF41" s="72">
        <f t="shared" si="60"/>
        <v>2166720</v>
      </c>
      <c r="BG41" s="17">
        <v>25702480</v>
      </c>
      <c r="BH41" s="17">
        <v>25702480</v>
      </c>
      <c r="BI41" s="72">
        <f t="shared" si="61"/>
        <v>0</v>
      </c>
      <c r="BJ41" s="17">
        <v>18558740</v>
      </c>
      <c r="BK41" s="17">
        <v>18699427</v>
      </c>
      <c r="BL41" s="72">
        <f t="shared" si="62"/>
        <v>140687</v>
      </c>
      <c r="BM41" s="17">
        <v>32491910</v>
      </c>
      <c r="BN41" s="17">
        <v>42098239</v>
      </c>
      <c r="BO41" s="72">
        <f t="shared" si="63"/>
        <v>9606329</v>
      </c>
    </row>
    <row r="42" spans="1:67" ht="32.25" customHeight="1" x14ac:dyDescent="0.25">
      <c r="A42" s="2"/>
      <c r="B42" s="4" t="s">
        <v>93</v>
      </c>
      <c r="C42" s="15">
        <v>165858000</v>
      </c>
      <c r="D42" s="106"/>
      <c r="E42" s="15"/>
      <c r="F42" s="106"/>
      <c r="G42" s="93">
        <f t="shared" si="19"/>
        <v>-165858000</v>
      </c>
      <c r="H42" s="15">
        <v>165858000</v>
      </c>
      <c r="I42" s="15"/>
      <c r="J42" s="72">
        <f t="shared" si="44"/>
        <v>-165858000</v>
      </c>
      <c r="K42" s="17"/>
      <c r="L42" s="17"/>
      <c r="M42" s="72">
        <f t="shared" si="45"/>
        <v>0</v>
      </c>
      <c r="N42" s="17"/>
      <c r="O42" s="17"/>
      <c r="P42" s="72">
        <f t="shared" si="46"/>
        <v>0</v>
      </c>
      <c r="Q42" s="17"/>
      <c r="R42" s="17"/>
      <c r="S42" s="72">
        <f t="shared" si="47"/>
        <v>0</v>
      </c>
      <c r="T42" s="17"/>
      <c r="U42" s="17"/>
      <c r="V42" s="72">
        <f t="shared" si="48"/>
        <v>0</v>
      </c>
      <c r="W42" s="17"/>
      <c r="X42" s="17"/>
      <c r="Y42" s="72">
        <f t="shared" si="49"/>
        <v>0</v>
      </c>
      <c r="Z42" s="11"/>
      <c r="AA42" s="11"/>
      <c r="AB42" s="72">
        <f t="shared" si="50"/>
        <v>0</v>
      </c>
      <c r="AC42" s="17"/>
      <c r="AD42" s="17"/>
      <c r="AE42" s="72">
        <f t="shared" si="51"/>
        <v>0</v>
      </c>
      <c r="AF42" s="17"/>
      <c r="AG42" s="17"/>
      <c r="AH42" s="68">
        <f t="shared" si="52"/>
        <v>0</v>
      </c>
      <c r="AI42" s="17"/>
      <c r="AJ42" s="17"/>
      <c r="AK42" s="72">
        <f t="shared" si="53"/>
        <v>0</v>
      </c>
      <c r="AL42" s="11"/>
      <c r="AM42" s="11"/>
      <c r="AN42" s="72">
        <f t="shared" si="54"/>
        <v>0</v>
      </c>
      <c r="AO42" s="17"/>
      <c r="AP42" s="17"/>
      <c r="AQ42" s="72">
        <f t="shared" si="55"/>
        <v>0</v>
      </c>
      <c r="AR42" s="17"/>
      <c r="AS42" s="17"/>
      <c r="AT42" s="72">
        <f t="shared" si="56"/>
        <v>0</v>
      </c>
      <c r="AU42" s="17"/>
      <c r="AV42" s="17"/>
      <c r="AW42" s="72">
        <f t="shared" si="57"/>
        <v>0</v>
      </c>
      <c r="AX42" s="17"/>
      <c r="AY42" s="17"/>
      <c r="AZ42" s="72">
        <f t="shared" si="58"/>
        <v>0</v>
      </c>
      <c r="BA42" s="17"/>
      <c r="BB42" s="17"/>
      <c r="BC42" s="72">
        <f t="shared" si="59"/>
        <v>0</v>
      </c>
      <c r="BD42" s="17"/>
      <c r="BE42" s="17"/>
      <c r="BF42" s="72">
        <f t="shared" si="60"/>
        <v>0</v>
      </c>
      <c r="BG42" s="17"/>
      <c r="BH42" s="17"/>
      <c r="BI42" s="72">
        <f t="shared" si="61"/>
        <v>0</v>
      </c>
      <c r="BJ42" s="17"/>
      <c r="BK42" s="17"/>
      <c r="BL42" s="72">
        <f t="shared" si="62"/>
        <v>0</v>
      </c>
      <c r="BM42" s="17"/>
      <c r="BN42" s="17"/>
      <c r="BO42" s="72">
        <f t="shared" si="63"/>
        <v>0</v>
      </c>
    </row>
    <row r="43" spans="1:67" ht="48" customHeight="1" x14ac:dyDescent="0.25">
      <c r="A43" s="2"/>
      <c r="B43" s="4" t="s">
        <v>94</v>
      </c>
      <c r="C43" s="15">
        <v>1469000</v>
      </c>
      <c r="D43" s="15">
        <v>1469000</v>
      </c>
      <c r="E43" s="15">
        <v>1469000</v>
      </c>
      <c r="F43" s="15">
        <v>1469000</v>
      </c>
      <c r="G43" s="93">
        <f t="shared" si="19"/>
        <v>0</v>
      </c>
      <c r="H43" s="91"/>
      <c r="I43" s="91"/>
      <c r="J43" s="72">
        <f t="shared" si="44"/>
        <v>0</v>
      </c>
      <c r="K43" s="91"/>
      <c r="L43" s="91"/>
      <c r="M43" s="72">
        <f t="shared" si="45"/>
        <v>0</v>
      </c>
      <c r="N43" s="91"/>
      <c r="O43" s="91"/>
      <c r="P43" s="72">
        <f t="shared" si="46"/>
        <v>0</v>
      </c>
      <c r="Q43" s="17"/>
      <c r="R43" s="17"/>
      <c r="S43" s="72">
        <f t="shared" si="47"/>
        <v>0</v>
      </c>
      <c r="T43" s="17"/>
      <c r="U43" s="17"/>
      <c r="V43" s="72">
        <f t="shared" si="48"/>
        <v>0</v>
      </c>
      <c r="W43" s="17"/>
      <c r="X43" s="17"/>
      <c r="Y43" s="72">
        <f t="shared" si="49"/>
        <v>0</v>
      </c>
      <c r="Z43" s="11"/>
      <c r="AA43" s="11"/>
      <c r="AB43" s="72">
        <f t="shared" si="50"/>
        <v>0</v>
      </c>
      <c r="AC43" s="17"/>
      <c r="AD43" s="17"/>
      <c r="AE43" s="72">
        <f t="shared" si="51"/>
        <v>0</v>
      </c>
      <c r="AF43" s="17"/>
      <c r="AG43" s="17"/>
      <c r="AH43" s="68">
        <f t="shared" si="52"/>
        <v>0</v>
      </c>
      <c r="AI43" s="17"/>
      <c r="AJ43" s="17"/>
      <c r="AK43" s="72">
        <f t="shared" si="53"/>
        <v>0</v>
      </c>
      <c r="AL43" s="11"/>
      <c r="AM43" s="11"/>
      <c r="AN43" s="72">
        <f t="shared" si="54"/>
        <v>0</v>
      </c>
      <c r="AO43" s="17"/>
      <c r="AP43" s="17"/>
      <c r="AQ43" s="72">
        <f t="shared" si="55"/>
        <v>0</v>
      </c>
      <c r="AR43" s="17"/>
      <c r="AS43" s="17"/>
      <c r="AT43" s="72">
        <f t="shared" si="56"/>
        <v>0</v>
      </c>
      <c r="AU43" s="17"/>
      <c r="AV43" s="17"/>
      <c r="AW43" s="72">
        <f t="shared" si="57"/>
        <v>0</v>
      </c>
      <c r="AX43" s="17"/>
      <c r="AY43" s="17"/>
      <c r="AZ43" s="72">
        <f t="shared" si="58"/>
        <v>0</v>
      </c>
      <c r="BA43" s="17"/>
      <c r="BB43" s="17"/>
      <c r="BC43" s="72">
        <f t="shared" si="59"/>
        <v>0</v>
      </c>
      <c r="BD43" s="17"/>
      <c r="BE43" s="17"/>
      <c r="BF43" s="72">
        <f t="shared" si="60"/>
        <v>0</v>
      </c>
      <c r="BG43" s="17"/>
      <c r="BH43" s="17"/>
      <c r="BI43" s="72">
        <f t="shared" si="61"/>
        <v>0</v>
      </c>
      <c r="BJ43" s="17"/>
      <c r="BK43" s="17"/>
      <c r="BL43" s="72">
        <f t="shared" si="62"/>
        <v>0</v>
      </c>
      <c r="BM43" s="17"/>
      <c r="BN43" s="17"/>
      <c r="BO43" s="72">
        <f t="shared" si="63"/>
        <v>0</v>
      </c>
    </row>
    <row r="44" spans="1:67" ht="30.75" customHeight="1" x14ac:dyDescent="0.25">
      <c r="A44" s="2"/>
      <c r="B44" s="4" t="s">
        <v>101</v>
      </c>
      <c r="C44" s="15">
        <v>7500000</v>
      </c>
      <c r="D44" s="106"/>
      <c r="E44" s="15">
        <v>22371000</v>
      </c>
      <c r="F44" s="106"/>
      <c r="G44" s="93">
        <f t="shared" si="19"/>
        <v>14871000</v>
      </c>
      <c r="H44" s="91"/>
      <c r="I44" s="91"/>
      <c r="J44" s="72">
        <f t="shared" si="44"/>
        <v>0</v>
      </c>
      <c r="K44" s="91"/>
      <c r="L44" s="91"/>
      <c r="M44" s="72">
        <f t="shared" si="45"/>
        <v>0</v>
      </c>
      <c r="N44" s="91"/>
      <c r="O44" s="91"/>
      <c r="P44" s="72">
        <f t="shared" si="46"/>
        <v>0</v>
      </c>
      <c r="Q44" s="17"/>
      <c r="R44" s="17"/>
      <c r="S44" s="72">
        <f t="shared" si="47"/>
        <v>0</v>
      </c>
      <c r="T44" s="17">
        <v>1215000</v>
      </c>
      <c r="U44" s="17">
        <v>3645000</v>
      </c>
      <c r="V44" s="72">
        <f t="shared" si="48"/>
        <v>2430000</v>
      </c>
      <c r="W44" s="17">
        <v>457000</v>
      </c>
      <c r="X44" s="17">
        <v>1241000</v>
      </c>
      <c r="Y44" s="72">
        <f t="shared" si="49"/>
        <v>784000</v>
      </c>
      <c r="Z44" s="11"/>
      <c r="AA44" s="11"/>
      <c r="AB44" s="72">
        <f t="shared" si="50"/>
        <v>0</v>
      </c>
      <c r="AC44" s="17"/>
      <c r="AD44" s="17"/>
      <c r="AE44" s="72">
        <f t="shared" si="51"/>
        <v>0</v>
      </c>
      <c r="AF44" s="17"/>
      <c r="AG44" s="17"/>
      <c r="AH44" s="68">
        <f t="shared" si="52"/>
        <v>0</v>
      </c>
      <c r="AI44" s="17"/>
      <c r="AJ44" s="17"/>
      <c r="AK44" s="72">
        <f t="shared" si="53"/>
        <v>0</v>
      </c>
      <c r="AL44" s="11"/>
      <c r="AM44" s="11"/>
      <c r="AN44" s="72">
        <f t="shared" si="54"/>
        <v>0</v>
      </c>
      <c r="AO44" s="17"/>
      <c r="AP44" s="17"/>
      <c r="AQ44" s="72">
        <f t="shared" si="55"/>
        <v>0</v>
      </c>
      <c r="AR44" s="17"/>
      <c r="AS44" s="17"/>
      <c r="AT44" s="72">
        <f t="shared" si="56"/>
        <v>0</v>
      </c>
      <c r="AU44" s="17"/>
      <c r="AV44" s="17"/>
      <c r="AW44" s="72">
        <f t="shared" si="57"/>
        <v>0</v>
      </c>
      <c r="AX44" s="17"/>
      <c r="AY44" s="17"/>
      <c r="AZ44" s="72">
        <f t="shared" si="58"/>
        <v>0</v>
      </c>
      <c r="BA44" s="17"/>
      <c r="BB44" s="17"/>
      <c r="BC44" s="72">
        <f t="shared" si="59"/>
        <v>0</v>
      </c>
      <c r="BD44" s="17"/>
      <c r="BE44" s="17"/>
      <c r="BF44" s="72">
        <f t="shared" si="60"/>
        <v>0</v>
      </c>
      <c r="BG44" s="17"/>
      <c r="BH44" s="17"/>
      <c r="BI44" s="72">
        <f t="shared" si="61"/>
        <v>0</v>
      </c>
      <c r="BJ44" s="17"/>
      <c r="BK44" s="17"/>
      <c r="BL44" s="72">
        <f t="shared" si="62"/>
        <v>0</v>
      </c>
      <c r="BM44" s="15">
        <v>5828000</v>
      </c>
      <c r="BN44" s="15">
        <v>17485000</v>
      </c>
      <c r="BO44" s="72">
        <f t="shared" si="63"/>
        <v>11657000</v>
      </c>
    </row>
    <row r="45" spans="1:67" ht="32.25" customHeight="1" x14ac:dyDescent="0.25">
      <c r="A45" s="2"/>
      <c r="B45" s="8" t="s">
        <v>95</v>
      </c>
      <c r="C45" s="15">
        <v>3000000</v>
      </c>
      <c r="D45" s="15">
        <v>3000000</v>
      </c>
      <c r="E45" s="15">
        <v>3000000</v>
      </c>
      <c r="F45" s="15">
        <v>3000000</v>
      </c>
      <c r="G45" s="93">
        <f t="shared" si="19"/>
        <v>0</v>
      </c>
      <c r="H45" s="91"/>
      <c r="I45" s="91"/>
      <c r="J45" s="72">
        <f t="shared" si="44"/>
        <v>0</v>
      </c>
      <c r="K45" s="91"/>
      <c r="L45" s="91"/>
      <c r="M45" s="72">
        <f t="shared" si="45"/>
        <v>0</v>
      </c>
      <c r="N45" s="91"/>
      <c r="O45" s="91"/>
      <c r="P45" s="72">
        <f t="shared" si="46"/>
        <v>0</v>
      </c>
      <c r="Q45" s="17"/>
      <c r="R45" s="17"/>
      <c r="S45" s="72">
        <f t="shared" si="47"/>
        <v>0</v>
      </c>
      <c r="T45" s="17"/>
      <c r="U45" s="17"/>
      <c r="V45" s="72">
        <f t="shared" si="48"/>
        <v>0</v>
      </c>
      <c r="W45" s="17"/>
      <c r="X45" s="17"/>
      <c r="Y45" s="72">
        <f t="shared" si="49"/>
        <v>0</v>
      </c>
      <c r="Z45" s="11"/>
      <c r="AA45" s="11"/>
      <c r="AB45" s="72">
        <f t="shared" si="50"/>
        <v>0</v>
      </c>
      <c r="AC45" s="17"/>
      <c r="AD45" s="17"/>
      <c r="AE45" s="72">
        <f t="shared" si="51"/>
        <v>0</v>
      </c>
      <c r="AF45" s="17"/>
      <c r="AG45" s="17"/>
      <c r="AH45" s="68">
        <f t="shared" si="52"/>
        <v>0</v>
      </c>
      <c r="AI45" s="17"/>
      <c r="AJ45" s="17"/>
      <c r="AK45" s="72">
        <f t="shared" si="53"/>
        <v>0</v>
      </c>
      <c r="AL45" s="11"/>
      <c r="AM45" s="11"/>
      <c r="AN45" s="72">
        <f t="shared" si="54"/>
        <v>0</v>
      </c>
      <c r="AO45" s="17"/>
      <c r="AP45" s="17"/>
      <c r="AQ45" s="72">
        <f t="shared" si="55"/>
        <v>0</v>
      </c>
      <c r="AR45" s="17"/>
      <c r="AS45" s="17"/>
      <c r="AT45" s="72">
        <f t="shared" si="56"/>
        <v>0</v>
      </c>
      <c r="AU45" s="17"/>
      <c r="AV45" s="17"/>
      <c r="AW45" s="72">
        <f t="shared" si="57"/>
        <v>0</v>
      </c>
      <c r="AX45" s="17"/>
      <c r="AY45" s="17"/>
      <c r="AZ45" s="72">
        <f t="shared" si="58"/>
        <v>0</v>
      </c>
      <c r="BA45" s="17"/>
      <c r="BB45" s="17"/>
      <c r="BC45" s="72">
        <f t="shared" si="59"/>
        <v>0</v>
      </c>
      <c r="BD45" s="17"/>
      <c r="BE45" s="17"/>
      <c r="BF45" s="72">
        <f t="shared" si="60"/>
        <v>0</v>
      </c>
      <c r="BG45" s="17"/>
      <c r="BH45" s="17"/>
      <c r="BI45" s="72">
        <f t="shared" si="61"/>
        <v>0</v>
      </c>
      <c r="BJ45" s="17"/>
      <c r="BK45" s="17"/>
      <c r="BL45" s="72">
        <f t="shared" si="62"/>
        <v>0</v>
      </c>
      <c r="BM45" s="15"/>
      <c r="BN45" s="15"/>
      <c r="BO45" s="72">
        <f t="shared" si="63"/>
        <v>0</v>
      </c>
    </row>
    <row r="46" spans="1:67" ht="32.25" customHeight="1" x14ac:dyDescent="0.25">
      <c r="A46" s="2"/>
      <c r="B46" s="8" t="s">
        <v>96</v>
      </c>
      <c r="C46" s="15">
        <v>480000000</v>
      </c>
      <c r="D46" s="15"/>
      <c r="E46" s="15">
        <v>480000000</v>
      </c>
      <c r="F46" s="15"/>
      <c r="G46" s="93">
        <f t="shared" ref="G46:G68" si="84">E46-C46</f>
        <v>0</v>
      </c>
      <c r="H46" s="15">
        <v>480000000</v>
      </c>
      <c r="I46" s="15">
        <v>480000000</v>
      </c>
      <c r="J46" s="72">
        <f t="shared" si="44"/>
        <v>0</v>
      </c>
      <c r="K46" s="91"/>
      <c r="L46" s="91"/>
      <c r="M46" s="72">
        <f t="shared" si="45"/>
        <v>0</v>
      </c>
      <c r="N46" s="91"/>
      <c r="O46" s="91"/>
      <c r="P46" s="72">
        <f t="shared" si="46"/>
        <v>0</v>
      </c>
      <c r="Q46" s="17"/>
      <c r="R46" s="17"/>
      <c r="S46" s="72">
        <f t="shared" si="47"/>
        <v>0</v>
      </c>
      <c r="T46" s="17"/>
      <c r="U46" s="17"/>
      <c r="V46" s="72">
        <f t="shared" si="48"/>
        <v>0</v>
      </c>
      <c r="W46" s="17"/>
      <c r="X46" s="17"/>
      <c r="Y46" s="72">
        <f t="shared" si="49"/>
        <v>0</v>
      </c>
      <c r="Z46" s="11"/>
      <c r="AA46" s="11"/>
      <c r="AB46" s="72">
        <f t="shared" si="50"/>
        <v>0</v>
      </c>
      <c r="AC46" s="17"/>
      <c r="AD46" s="17"/>
      <c r="AE46" s="72">
        <f t="shared" si="51"/>
        <v>0</v>
      </c>
      <c r="AF46" s="17"/>
      <c r="AG46" s="17"/>
      <c r="AH46" s="68">
        <f t="shared" si="52"/>
        <v>0</v>
      </c>
      <c r="AI46" s="17"/>
      <c r="AJ46" s="17"/>
      <c r="AK46" s="72">
        <f t="shared" si="53"/>
        <v>0</v>
      </c>
      <c r="AL46" s="11"/>
      <c r="AM46" s="11"/>
      <c r="AN46" s="72">
        <f t="shared" si="54"/>
        <v>0</v>
      </c>
      <c r="AO46" s="17"/>
      <c r="AP46" s="17"/>
      <c r="AQ46" s="72">
        <f t="shared" si="55"/>
        <v>0</v>
      </c>
      <c r="AR46" s="17"/>
      <c r="AS46" s="17"/>
      <c r="AT46" s="72">
        <f t="shared" si="56"/>
        <v>0</v>
      </c>
      <c r="AU46" s="17"/>
      <c r="AV46" s="17"/>
      <c r="AW46" s="72">
        <f t="shared" si="57"/>
        <v>0</v>
      </c>
      <c r="AX46" s="17"/>
      <c r="AY46" s="17"/>
      <c r="AZ46" s="72">
        <f t="shared" si="58"/>
        <v>0</v>
      </c>
      <c r="BA46" s="17"/>
      <c r="BB46" s="17"/>
      <c r="BC46" s="72">
        <f t="shared" si="59"/>
        <v>0</v>
      </c>
      <c r="BD46" s="17"/>
      <c r="BE46" s="17"/>
      <c r="BF46" s="72">
        <f t="shared" si="60"/>
        <v>0</v>
      </c>
      <c r="BG46" s="17"/>
      <c r="BH46" s="17"/>
      <c r="BI46" s="72">
        <f t="shared" si="61"/>
        <v>0</v>
      </c>
      <c r="BJ46" s="17"/>
      <c r="BK46" s="17"/>
      <c r="BL46" s="72">
        <f t="shared" si="62"/>
        <v>0</v>
      </c>
      <c r="BM46" s="15"/>
      <c r="BN46" s="15"/>
      <c r="BO46" s="72">
        <f t="shared" si="63"/>
        <v>0</v>
      </c>
    </row>
    <row r="47" spans="1:67" ht="32.25" customHeight="1" x14ac:dyDescent="0.25">
      <c r="A47" s="2"/>
      <c r="B47" s="8" t="s">
        <v>97</v>
      </c>
      <c r="C47" s="15">
        <v>200000000</v>
      </c>
      <c r="D47" s="15"/>
      <c r="E47" s="15"/>
      <c r="F47" s="15"/>
      <c r="G47" s="93">
        <f t="shared" si="84"/>
        <v>-200000000</v>
      </c>
      <c r="H47" s="15">
        <v>200000000</v>
      </c>
      <c r="I47" s="15"/>
      <c r="J47" s="72">
        <f t="shared" si="44"/>
        <v>-200000000</v>
      </c>
      <c r="K47" s="91"/>
      <c r="L47" s="91"/>
      <c r="M47" s="72">
        <f t="shared" si="45"/>
        <v>0</v>
      </c>
      <c r="N47" s="91"/>
      <c r="O47" s="91"/>
      <c r="P47" s="72">
        <f t="shared" si="46"/>
        <v>0</v>
      </c>
      <c r="Q47" s="17"/>
      <c r="R47" s="17"/>
      <c r="S47" s="72">
        <f t="shared" si="47"/>
        <v>0</v>
      </c>
      <c r="T47" s="17"/>
      <c r="U47" s="17"/>
      <c r="V47" s="72">
        <f t="shared" si="48"/>
        <v>0</v>
      </c>
      <c r="W47" s="17"/>
      <c r="X47" s="17"/>
      <c r="Y47" s="72">
        <f t="shared" si="49"/>
        <v>0</v>
      </c>
      <c r="Z47" s="11"/>
      <c r="AA47" s="11"/>
      <c r="AB47" s="72">
        <f t="shared" si="50"/>
        <v>0</v>
      </c>
      <c r="AC47" s="17"/>
      <c r="AD47" s="17"/>
      <c r="AE47" s="72">
        <f t="shared" si="51"/>
        <v>0</v>
      </c>
      <c r="AF47" s="17"/>
      <c r="AG47" s="17"/>
      <c r="AH47" s="68">
        <f t="shared" si="52"/>
        <v>0</v>
      </c>
      <c r="AI47" s="17"/>
      <c r="AJ47" s="17"/>
      <c r="AK47" s="72">
        <f t="shared" si="53"/>
        <v>0</v>
      </c>
      <c r="AL47" s="11"/>
      <c r="AM47" s="11"/>
      <c r="AN47" s="72">
        <f t="shared" si="54"/>
        <v>0</v>
      </c>
      <c r="AO47" s="17"/>
      <c r="AP47" s="17"/>
      <c r="AQ47" s="72">
        <f t="shared" si="55"/>
        <v>0</v>
      </c>
      <c r="AR47" s="17"/>
      <c r="AS47" s="17"/>
      <c r="AT47" s="72">
        <f t="shared" si="56"/>
        <v>0</v>
      </c>
      <c r="AU47" s="17"/>
      <c r="AV47" s="17"/>
      <c r="AW47" s="72">
        <f t="shared" si="57"/>
        <v>0</v>
      </c>
      <c r="AX47" s="17"/>
      <c r="AY47" s="17"/>
      <c r="AZ47" s="72">
        <f t="shared" si="58"/>
        <v>0</v>
      </c>
      <c r="BA47" s="17"/>
      <c r="BB47" s="17"/>
      <c r="BC47" s="72">
        <f t="shared" si="59"/>
        <v>0</v>
      </c>
      <c r="BD47" s="17"/>
      <c r="BE47" s="17"/>
      <c r="BF47" s="72">
        <f t="shared" si="60"/>
        <v>0</v>
      </c>
      <c r="BG47" s="17"/>
      <c r="BH47" s="17"/>
      <c r="BI47" s="72">
        <f t="shared" si="61"/>
        <v>0</v>
      </c>
      <c r="BJ47" s="17"/>
      <c r="BK47" s="17"/>
      <c r="BL47" s="72">
        <f t="shared" si="62"/>
        <v>0</v>
      </c>
      <c r="BM47" s="15"/>
      <c r="BN47" s="15"/>
      <c r="BO47" s="72">
        <f t="shared" si="63"/>
        <v>0</v>
      </c>
    </row>
    <row r="48" spans="1:67" ht="32.25" customHeight="1" x14ac:dyDescent="0.25">
      <c r="A48" s="2"/>
      <c r="B48" s="8" t="s">
        <v>98</v>
      </c>
      <c r="C48" s="15">
        <v>5000000</v>
      </c>
      <c r="D48" s="15">
        <v>5000000</v>
      </c>
      <c r="E48" s="15">
        <v>14908700</v>
      </c>
      <c r="F48" s="15">
        <v>14908700</v>
      </c>
      <c r="G48" s="93">
        <f t="shared" si="84"/>
        <v>9908700</v>
      </c>
      <c r="H48" s="15"/>
      <c r="I48" s="15"/>
      <c r="J48" s="72">
        <f t="shared" si="44"/>
        <v>0</v>
      </c>
      <c r="K48" s="91"/>
      <c r="L48" s="91"/>
      <c r="M48" s="72">
        <f t="shared" si="45"/>
        <v>0</v>
      </c>
      <c r="N48" s="91"/>
      <c r="O48" s="91"/>
      <c r="P48" s="72">
        <f t="shared" si="46"/>
        <v>0</v>
      </c>
      <c r="Q48" s="17"/>
      <c r="R48" s="17"/>
      <c r="S48" s="72">
        <f t="shared" si="47"/>
        <v>0</v>
      </c>
      <c r="T48" s="17"/>
      <c r="U48" s="17"/>
      <c r="V48" s="72">
        <f t="shared" si="48"/>
        <v>0</v>
      </c>
      <c r="W48" s="17"/>
      <c r="X48" s="17"/>
      <c r="Y48" s="72">
        <f t="shared" si="49"/>
        <v>0</v>
      </c>
      <c r="Z48" s="11"/>
      <c r="AA48" s="11"/>
      <c r="AB48" s="72">
        <f t="shared" si="50"/>
        <v>0</v>
      </c>
      <c r="AC48" s="17"/>
      <c r="AD48" s="17"/>
      <c r="AE48" s="72">
        <f t="shared" si="51"/>
        <v>0</v>
      </c>
      <c r="AF48" s="17"/>
      <c r="AG48" s="17"/>
      <c r="AH48" s="68">
        <f t="shared" si="52"/>
        <v>0</v>
      </c>
      <c r="AI48" s="17"/>
      <c r="AJ48" s="17"/>
      <c r="AK48" s="72">
        <f t="shared" si="53"/>
        <v>0</v>
      </c>
      <c r="AL48" s="11"/>
      <c r="AM48" s="11"/>
      <c r="AN48" s="72">
        <f t="shared" si="54"/>
        <v>0</v>
      </c>
      <c r="AO48" s="17"/>
      <c r="AP48" s="17"/>
      <c r="AQ48" s="72">
        <f t="shared" si="55"/>
        <v>0</v>
      </c>
      <c r="AR48" s="17"/>
      <c r="AS48" s="17"/>
      <c r="AT48" s="72">
        <f t="shared" si="56"/>
        <v>0</v>
      </c>
      <c r="AU48" s="17"/>
      <c r="AV48" s="17"/>
      <c r="AW48" s="72">
        <f t="shared" si="57"/>
        <v>0</v>
      </c>
      <c r="AX48" s="17"/>
      <c r="AY48" s="17"/>
      <c r="AZ48" s="72">
        <f t="shared" si="58"/>
        <v>0</v>
      </c>
      <c r="BA48" s="17"/>
      <c r="BB48" s="17"/>
      <c r="BC48" s="72">
        <f t="shared" si="59"/>
        <v>0</v>
      </c>
      <c r="BD48" s="17"/>
      <c r="BE48" s="17"/>
      <c r="BF48" s="72">
        <f t="shared" si="60"/>
        <v>0</v>
      </c>
      <c r="BG48" s="17"/>
      <c r="BH48" s="17"/>
      <c r="BI48" s="72">
        <f t="shared" si="61"/>
        <v>0</v>
      </c>
      <c r="BJ48" s="17"/>
      <c r="BK48" s="17"/>
      <c r="BL48" s="72">
        <f t="shared" si="62"/>
        <v>0</v>
      </c>
      <c r="BM48" s="15"/>
      <c r="BN48" s="15"/>
      <c r="BO48" s="72">
        <f t="shared" si="63"/>
        <v>0</v>
      </c>
    </row>
    <row r="49" spans="1:67" ht="48.75" customHeight="1" x14ac:dyDescent="0.25">
      <c r="A49" s="2"/>
      <c r="B49" s="8" t="s">
        <v>99</v>
      </c>
      <c r="C49" s="15">
        <v>66817385</v>
      </c>
      <c r="D49" s="15">
        <v>66817385</v>
      </c>
      <c r="E49" s="15">
        <v>69362686</v>
      </c>
      <c r="F49" s="15">
        <v>69362686</v>
      </c>
      <c r="G49" s="93">
        <f t="shared" si="84"/>
        <v>2545301</v>
      </c>
      <c r="H49" s="15"/>
      <c r="I49" s="15"/>
      <c r="J49" s="72">
        <f t="shared" si="44"/>
        <v>0</v>
      </c>
      <c r="K49" s="91"/>
      <c r="L49" s="91"/>
      <c r="M49" s="72">
        <f t="shared" si="45"/>
        <v>0</v>
      </c>
      <c r="N49" s="91"/>
      <c r="O49" s="91"/>
      <c r="P49" s="72">
        <f t="shared" si="46"/>
        <v>0</v>
      </c>
      <c r="Q49" s="17"/>
      <c r="R49" s="17"/>
      <c r="S49" s="72">
        <f t="shared" si="47"/>
        <v>0</v>
      </c>
      <c r="T49" s="17"/>
      <c r="U49" s="17"/>
      <c r="V49" s="72">
        <f t="shared" si="48"/>
        <v>0</v>
      </c>
      <c r="W49" s="17"/>
      <c r="X49" s="17"/>
      <c r="Y49" s="72">
        <f t="shared" si="49"/>
        <v>0</v>
      </c>
      <c r="Z49" s="11"/>
      <c r="AA49" s="11"/>
      <c r="AB49" s="72">
        <f t="shared" si="50"/>
        <v>0</v>
      </c>
      <c r="AC49" s="17"/>
      <c r="AD49" s="17"/>
      <c r="AE49" s="72">
        <f t="shared" si="51"/>
        <v>0</v>
      </c>
      <c r="AF49" s="17"/>
      <c r="AG49" s="17"/>
      <c r="AH49" s="68">
        <f t="shared" si="52"/>
        <v>0</v>
      </c>
      <c r="AI49" s="17"/>
      <c r="AJ49" s="17"/>
      <c r="AK49" s="72">
        <f t="shared" si="53"/>
        <v>0</v>
      </c>
      <c r="AL49" s="11"/>
      <c r="AM49" s="11"/>
      <c r="AN49" s="72">
        <f t="shared" si="54"/>
        <v>0</v>
      </c>
      <c r="AO49" s="17"/>
      <c r="AP49" s="17"/>
      <c r="AQ49" s="72">
        <f t="shared" si="55"/>
        <v>0</v>
      </c>
      <c r="AR49" s="17"/>
      <c r="AS49" s="17"/>
      <c r="AT49" s="72">
        <f t="shared" si="56"/>
        <v>0</v>
      </c>
      <c r="AU49" s="17"/>
      <c r="AV49" s="17"/>
      <c r="AW49" s="72">
        <f t="shared" si="57"/>
        <v>0</v>
      </c>
      <c r="AX49" s="17"/>
      <c r="AY49" s="17"/>
      <c r="AZ49" s="72">
        <f t="shared" si="58"/>
        <v>0</v>
      </c>
      <c r="BA49" s="17"/>
      <c r="BB49" s="17"/>
      <c r="BC49" s="72">
        <f t="shared" si="59"/>
        <v>0</v>
      </c>
      <c r="BD49" s="17"/>
      <c r="BE49" s="17"/>
      <c r="BF49" s="72">
        <f t="shared" si="60"/>
        <v>0</v>
      </c>
      <c r="BG49" s="17"/>
      <c r="BH49" s="17"/>
      <c r="BI49" s="72">
        <f t="shared" si="61"/>
        <v>0</v>
      </c>
      <c r="BJ49" s="17"/>
      <c r="BK49" s="17"/>
      <c r="BL49" s="72">
        <f t="shared" si="62"/>
        <v>0</v>
      </c>
      <c r="BM49" s="15"/>
      <c r="BN49" s="15"/>
      <c r="BO49" s="72">
        <f t="shared" si="63"/>
        <v>0</v>
      </c>
    </row>
    <row r="50" spans="1:67" ht="32.25" customHeight="1" x14ac:dyDescent="0.25">
      <c r="A50" s="2"/>
      <c r="B50" s="8" t="s">
        <v>100</v>
      </c>
      <c r="C50" s="137">
        <v>245140000</v>
      </c>
      <c r="D50" s="15">
        <v>205829931</v>
      </c>
      <c r="E50" s="137">
        <v>245140000</v>
      </c>
      <c r="F50" s="15">
        <v>205829931</v>
      </c>
      <c r="G50" s="93">
        <f t="shared" si="84"/>
        <v>0</v>
      </c>
      <c r="H50" s="137">
        <v>20000000</v>
      </c>
      <c r="I50" s="137">
        <v>20000000</v>
      </c>
      <c r="J50" s="72">
        <f t="shared" si="44"/>
        <v>0</v>
      </c>
      <c r="K50" s="91"/>
      <c r="L50" s="91"/>
      <c r="M50" s="72">
        <f t="shared" si="45"/>
        <v>0</v>
      </c>
      <c r="N50" s="91"/>
      <c r="O50" s="91"/>
      <c r="P50" s="72">
        <f t="shared" si="46"/>
        <v>0</v>
      </c>
      <c r="Q50" s="136">
        <v>4800000</v>
      </c>
      <c r="R50" s="136">
        <v>4800000</v>
      </c>
      <c r="S50" s="72">
        <f t="shared" si="47"/>
        <v>0</v>
      </c>
      <c r="T50" s="17"/>
      <c r="U50" s="17"/>
      <c r="V50" s="72">
        <f t="shared" si="48"/>
        <v>0</v>
      </c>
      <c r="W50" s="17"/>
      <c r="X50" s="17"/>
      <c r="Y50" s="72">
        <f t="shared" si="49"/>
        <v>0</v>
      </c>
      <c r="Z50" s="11">
        <v>5000000</v>
      </c>
      <c r="AA50" s="11">
        <v>5000000</v>
      </c>
      <c r="AB50" s="72">
        <f t="shared" si="50"/>
        <v>0</v>
      </c>
      <c r="AC50" s="17"/>
      <c r="AD50" s="17"/>
      <c r="AE50" s="72">
        <f t="shared" si="51"/>
        <v>0</v>
      </c>
      <c r="AF50" s="17">
        <v>317986</v>
      </c>
      <c r="AG50" s="17">
        <v>317986</v>
      </c>
      <c r="AH50" s="68">
        <f t="shared" si="52"/>
        <v>0</v>
      </c>
      <c r="AI50" s="17"/>
      <c r="AJ50" s="17"/>
      <c r="AK50" s="72">
        <f t="shared" si="53"/>
        <v>0</v>
      </c>
      <c r="AL50" s="11">
        <v>4358000</v>
      </c>
      <c r="AM50" s="11">
        <v>4358000</v>
      </c>
      <c r="AN50" s="72">
        <f t="shared" si="54"/>
        <v>0</v>
      </c>
      <c r="AO50" s="17"/>
      <c r="AP50" s="17"/>
      <c r="AQ50" s="72">
        <f t="shared" si="55"/>
        <v>0</v>
      </c>
      <c r="AR50" s="17"/>
      <c r="AS50" s="17"/>
      <c r="AT50" s="72">
        <f t="shared" si="56"/>
        <v>0</v>
      </c>
      <c r="AU50" s="17"/>
      <c r="AV50" s="17"/>
      <c r="AW50" s="72">
        <f t="shared" si="57"/>
        <v>0</v>
      </c>
      <c r="AX50" s="17"/>
      <c r="AY50" s="17"/>
      <c r="AZ50" s="72">
        <f t="shared" si="58"/>
        <v>0</v>
      </c>
      <c r="BA50" s="17">
        <v>3234083</v>
      </c>
      <c r="BB50" s="17">
        <v>3234083</v>
      </c>
      <c r="BC50" s="72">
        <f t="shared" si="59"/>
        <v>0</v>
      </c>
      <c r="BD50" s="17"/>
      <c r="BE50" s="17"/>
      <c r="BF50" s="72">
        <f t="shared" si="60"/>
        <v>0</v>
      </c>
      <c r="BG50" s="17"/>
      <c r="BH50" s="17"/>
      <c r="BI50" s="72">
        <f t="shared" si="61"/>
        <v>0</v>
      </c>
      <c r="BJ50" s="17">
        <v>1600000</v>
      </c>
      <c r="BK50" s="17">
        <v>1600000</v>
      </c>
      <c r="BL50" s="72">
        <f t="shared" si="62"/>
        <v>0</v>
      </c>
      <c r="BM50" s="15"/>
      <c r="BN50" s="15"/>
      <c r="BO50" s="72">
        <f t="shared" si="63"/>
        <v>0</v>
      </c>
    </row>
    <row r="51" spans="1:67" s="101" customFormat="1" ht="18.75" customHeight="1" x14ac:dyDescent="0.25">
      <c r="A51" s="2"/>
      <c r="B51" s="8" t="s">
        <v>102</v>
      </c>
      <c r="C51" s="15">
        <v>27000000</v>
      </c>
      <c r="D51" s="15"/>
      <c r="E51" s="15">
        <v>83414868</v>
      </c>
      <c r="F51" s="15"/>
      <c r="G51" s="93">
        <f t="shared" si="84"/>
        <v>56414868</v>
      </c>
      <c r="H51" s="17">
        <v>1700000</v>
      </c>
      <c r="I51" s="17">
        <v>3624321</v>
      </c>
      <c r="J51" s="72">
        <f t="shared" si="44"/>
        <v>1924321</v>
      </c>
      <c r="K51" s="17">
        <v>1700000</v>
      </c>
      <c r="L51" s="17">
        <v>2364450</v>
      </c>
      <c r="M51" s="72">
        <f t="shared" si="45"/>
        <v>664450</v>
      </c>
      <c r="N51" s="17"/>
      <c r="O51" s="17"/>
      <c r="P51" s="72">
        <f t="shared" si="46"/>
        <v>0</v>
      </c>
      <c r="Q51" s="17">
        <v>1700000</v>
      </c>
      <c r="R51" s="17">
        <v>8992584</v>
      </c>
      <c r="S51" s="72">
        <f t="shared" si="47"/>
        <v>7292584</v>
      </c>
      <c r="T51" s="17">
        <v>1000000</v>
      </c>
      <c r="U51" s="17">
        <v>5092133</v>
      </c>
      <c r="V51" s="72">
        <f t="shared" si="48"/>
        <v>4092133</v>
      </c>
      <c r="W51" s="17">
        <v>1500000</v>
      </c>
      <c r="X51" s="17">
        <v>10189363</v>
      </c>
      <c r="Y51" s="72">
        <f t="shared" si="49"/>
        <v>8689363</v>
      </c>
      <c r="Z51" s="11">
        <v>3000000</v>
      </c>
      <c r="AA51" s="11">
        <v>7662996</v>
      </c>
      <c r="AB51" s="72">
        <f t="shared" si="50"/>
        <v>4662996</v>
      </c>
      <c r="AC51" s="17">
        <v>1500000</v>
      </c>
      <c r="AD51" s="17">
        <v>1500000</v>
      </c>
      <c r="AE51" s="72">
        <f t="shared" si="51"/>
        <v>0</v>
      </c>
      <c r="AF51" s="17">
        <v>1500000</v>
      </c>
      <c r="AG51" s="17">
        <v>8257723</v>
      </c>
      <c r="AH51" s="68">
        <f t="shared" si="52"/>
        <v>6757723</v>
      </c>
      <c r="AI51" s="17">
        <v>1500000</v>
      </c>
      <c r="AJ51" s="17">
        <v>1500000</v>
      </c>
      <c r="AK51" s="72">
        <f t="shared" si="53"/>
        <v>0</v>
      </c>
      <c r="AL51" s="11">
        <v>1100000</v>
      </c>
      <c r="AM51" s="11">
        <v>5985826</v>
      </c>
      <c r="AN51" s="72">
        <f t="shared" si="54"/>
        <v>4885826</v>
      </c>
      <c r="AO51" s="17">
        <v>1000000</v>
      </c>
      <c r="AP51" s="17">
        <v>3305254</v>
      </c>
      <c r="AQ51" s="72">
        <f t="shared" si="55"/>
        <v>2305254</v>
      </c>
      <c r="AR51" s="17">
        <v>1500000</v>
      </c>
      <c r="AS51" s="17">
        <v>1500000</v>
      </c>
      <c r="AT51" s="72">
        <f t="shared" si="56"/>
        <v>0</v>
      </c>
      <c r="AU51" s="17">
        <v>1000000</v>
      </c>
      <c r="AV51" s="17">
        <v>880000</v>
      </c>
      <c r="AW51" s="72">
        <f t="shared" si="57"/>
        <v>-120000</v>
      </c>
      <c r="AX51" s="17">
        <v>1500000</v>
      </c>
      <c r="AY51" s="17">
        <v>1500000</v>
      </c>
      <c r="AZ51" s="72">
        <f t="shared" si="58"/>
        <v>0</v>
      </c>
      <c r="BA51" s="17">
        <v>1500000</v>
      </c>
      <c r="BB51" s="17">
        <v>1500000</v>
      </c>
      <c r="BC51" s="72">
        <f t="shared" si="59"/>
        <v>0</v>
      </c>
      <c r="BD51" s="17">
        <v>700000</v>
      </c>
      <c r="BE51" s="17">
        <v>2706476</v>
      </c>
      <c r="BF51" s="72">
        <f t="shared" si="60"/>
        <v>2006476</v>
      </c>
      <c r="BG51" s="17">
        <v>1500000</v>
      </c>
      <c r="BH51" s="17">
        <v>4529744</v>
      </c>
      <c r="BI51" s="72">
        <f t="shared" si="61"/>
        <v>3029744</v>
      </c>
      <c r="BJ51" s="17">
        <v>1000000</v>
      </c>
      <c r="BK51" s="17">
        <v>5951817</v>
      </c>
      <c r="BL51" s="72">
        <f t="shared" si="62"/>
        <v>4951817</v>
      </c>
      <c r="BM51" s="15">
        <v>1100000</v>
      </c>
      <c r="BN51" s="15">
        <v>6372181</v>
      </c>
      <c r="BO51" s="72">
        <f t="shared" si="63"/>
        <v>5272181</v>
      </c>
    </row>
    <row r="52" spans="1:67" s="101" customFormat="1" ht="16.5" customHeight="1" x14ac:dyDescent="0.25">
      <c r="A52" s="2"/>
      <c r="B52" s="8" t="s">
        <v>103</v>
      </c>
      <c r="C52" s="15">
        <v>3000000</v>
      </c>
      <c r="D52" s="15"/>
      <c r="E52" s="15">
        <v>2292376</v>
      </c>
      <c r="F52" s="15"/>
      <c r="G52" s="93">
        <f t="shared" si="84"/>
        <v>-707624</v>
      </c>
      <c r="H52" s="17">
        <v>200000</v>
      </c>
      <c r="I52" s="17"/>
      <c r="J52" s="72">
        <f t="shared" si="44"/>
        <v>-200000</v>
      </c>
      <c r="K52" s="17">
        <v>150000</v>
      </c>
      <c r="L52" s="17"/>
      <c r="M52" s="72">
        <f t="shared" si="45"/>
        <v>-150000</v>
      </c>
      <c r="N52" s="17"/>
      <c r="O52" s="17"/>
      <c r="P52" s="72">
        <f t="shared" si="46"/>
        <v>0</v>
      </c>
      <c r="Q52" s="17">
        <v>150000</v>
      </c>
      <c r="R52" s="17"/>
      <c r="S52" s="72">
        <f t="shared" si="47"/>
        <v>-150000</v>
      </c>
      <c r="T52" s="17">
        <v>150000</v>
      </c>
      <c r="U52" s="17">
        <v>173302</v>
      </c>
      <c r="V52" s="72">
        <f t="shared" si="48"/>
        <v>23302</v>
      </c>
      <c r="W52" s="17">
        <v>150000</v>
      </c>
      <c r="X52" s="17"/>
      <c r="Y52" s="72">
        <f t="shared" si="49"/>
        <v>-150000</v>
      </c>
      <c r="Z52" s="11">
        <v>200000</v>
      </c>
      <c r="AA52" s="11"/>
      <c r="AB52" s="72">
        <f t="shared" si="50"/>
        <v>-200000</v>
      </c>
      <c r="AC52" s="17">
        <v>100000</v>
      </c>
      <c r="AD52" s="17"/>
      <c r="AE52" s="72">
        <f t="shared" si="51"/>
        <v>-100000</v>
      </c>
      <c r="AF52" s="17">
        <v>200000</v>
      </c>
      <c r="AG52" s="17"/>
      <c r="AH52" s="68">
        <f t="shared" si="52"/>
        <v>-200000</v>
      </c>
      <c r="AI52" s="17">
        <v>150000</v>
      </c>
      <c r="AJ52" s="17"/>
      <c r="AK52" s="72">
        <f t="shared" si="53"/>
        <v>-150000</v>
      </c>
      <c r="AL52" s="11">
        <v>100000</v>
      </c>
      <c r="AM52" s="11">
        <v>234418</v>
      </c>
      <c r="AN52" s="72">
        <f t="shared" si="54"/>
        <v>134418</v>
      </c>
      <c r="AO52" s="17">
        <v>150000</v>
      </c>
      <c r="AP52" s="17"/>
      <c r="AQ52" s="72">
        <f t="shared" si="55"/>
        <v>-150000</v>
      </c>
      <c r="AR52" s="17">
        <v>150000</v>
      </c>
      <c r="AS52" s="17"/>
      <c r="AT52" s="72">
        <f t="shared" si="56"/>
        <v>-150000</v>
      </c>
      <c r="AU52" s="17">
        <v>150000</v>
      </c>
      <c r="AV52" s="17"/>
      <c r="AW52" s="72">
        <f t="shared" si="57"/>
        <v>-150000</v>
      </c>
      <c r="AX52" s="17">
        <v>150000</v>
      </c>
      <c r="AY52" s="17"/>
      <c r="AZ52" s="72">
        <f t="shared" si="58"/>
        <v>-150000</v>
      </c>
      <c r="BA52" s="17">
        <v>150000</v>
      </c>
      <c r="BB52" s="17">
        <v>800000</v>
      </c>
      <c r="BC52" s="72">
        <f t="shared" si="59"/>
        <v>650000</v>
      </c>
      <c r="BD52" s="17">
        <v>200000</v>
      </c>
      <c r="BE52" s="17">
        <v>713818</v>
      </c>
      <c r="BF52" s="72">
        <f t="shared" si="60"/>
        <v>513818</v>
      </c>
      <c r="BG52" s="17">
        <v>150000</v>
      </c>
      <c r="BH52" s="17">
        <v>370838</v>
      </c>
      <c r="BI52" s="72">
        <f t="shared" si="61"/>
        <v>220838</v>
      </c>
      <c r="BJ52" s="17">
        <v>150000</v>
      </c>
      <c r="BK52" s="17"/>
      <c r="BL52" s="72">
        <f t="shared" si="62"/>
        <v>-150000</v>
      </c>
      <c r="BM52" s="15">
        <v>200000</v>
      </c>
      <c r="BN52" s="15"/>
      <c r="BO52" s="72">
        <f t="shared" si="63"/>
        <v>-200000</v>
      </c>
    </row>
    <row r="53" spans="1:67" s="101" customFormat="1" ht="32.25" customHeight="1" x14ac:dyDescent="0.25">
      <c r="A53" s="2"/>
      <c r="B53" s="114" t="s">
        <v>104</v>
      </c>
      <c r="C53" s="21">
        <v>163500000</v>
      </c>
      <c r="D53" s="15"/>
      <c r="E53" s="15">
        <v>163500000</v>
      </c>
      <c r="F53" s="15"/>
      <c r="G53" s="93">
        <f t="shared" si="84"/>
        <v>0</v>
      </c>
      <c r="H53" s="15">
        <v>163500000</v>
      </c>
      <c r="I53" s="15">
        <v>163500000</v>
      </c>
      <c r="J53" s="72">
        <f t="shared" si="44"/>
        <v>0</v>
      </c>
      <c r="K53" s="17"/>
      <c r="L53" s="17"/>
      <c r="M53" s="72">
        <f t="shared" si="45"/>
        <v>0</v>
      </c>
      <c r="N53" s="17"/>
      <c r="O53" s="17"/>
      <c r="P53" s="72">
        <f t="shared" si="46"/>
        <v>0</v>
      </c>
      <c r="Q53" s="17"/>
      <c r="R53" s="17"/>
      <c r="S53" s="72">
        <f t="shared" si="47"/>
        <v>0</v>
      </c>
      <c r="T53" s="17"/>
      <c r="U53" s="17"/>
      <c r="V53" s="72">
        <f t="shared" si="48"/>
        <v>0</v>
      </c>
      <c r="W53" s="17"/>
      <c r="X53" s="17"/>
      <c r="Y53" s="72">
        <f t="shared" si="49"/>
        <v>0</v>
      </c>
      <c r="Z53" s="11"/>
      <c r="AA53" s="11"/>
      <c r="AB53" s="72">
        <f t="shared" si="50"/>
        <v>0</v>
      </c>
      <c r="AC53" s="17"/>
      <c r="AD53" s="17"/>
      <c r="AE53" s="72">
        <f t="shared" si="51"/>
        <v>0</v>
      </c>
      <c r="AF53" s="17"/>
      <c r="AG53" s="17"/>
      <c r="AH53" s="68">
        <f t="shared" si="52"/>
        <v>0</v>
      </c>
      <c r="AI53" s="17"/>
      <c r="AJ53" s="17"/>
      <c r="AK53" s="72">
        <f t="shared" si="53"/>
        <v>0</v>
      </c>
      <c r="AL53" s="11"/>
      <c r="AM53" s="11"/>
      <c r="AN53" s="72">
        <f t="shared" si="54"/>
        <v>0</v>
      </c>
      <c r="AO53" s="17"/>
      <c r="AP53" s="17"/>
      <c r="AQ53" s="72">
        <f t="shared" si="55"/>
        <v>0</v>
      </c>
      <c r="AR53" s="17"/>
      <c r="AS53" s="17"/>
      <c r="AT53" s="72">
        <f t="shared" si="56"/>
        <v>0</v>
      </c>
      <c r="AU53" s="17"/>
      <c r="AV53" s="17"/>
      <c r="AW53" s="72">
        <f t="shared" si="57"/>
        <v>0</v>
      </c>
      <c r="AX53" s="17"/>
      <c r="AY53" s="17"/>
      <c r="AZ53" s="72">
        <f t="shared" si="58"/>
        <v>0</v>
      </c>
      <c r="BA53" s="17"/>
      <c r="BB53" s="17"/>
      <c r="BC53" s="72">
        <f t="shared" si="59"/>
        <v>0</v>
      </c>
      <c r="BD53" s="17"/>
      <c r="BE53" s="17"/>
      <c r="BF53" s="72">
        <f t="shared" si="60"/>
        <v>0</v>
      </c>
      <c r="BG53" s="17"/>
      <c r="BH53" s="17"/>
      <c r="BI53" s="72">
        <f t="shared" si="61"/>
        <v>0</v>
      </c>
      <c r="BJ53" s="17"/>
      <c r="BK53" s="17"/>
      <c r="BL53" s="72">
        <f t="shared" si="62"/>
        <v>0</v>
      </c>
      <c r="BM53" s="15"/>
      <c r="BN53" s="15"/>
      <c r="BO53" s="72">
        <f t="shared" si="63"/>
        <v>0</v>
      </c>
    </row>
    <row r="54" spans="1:67" s="101" customFormat="1" ht="32.25" customHeight="1" x14ac:dyDescent="0.25">
      <c r="A54" s="2"/>
      <c r="B54" s="8" t="s">
        <v>119</v>
      </c>
      <c r="C54" s="15"/>
      <c r="D54" s="15"/>
      <c r="E54" s="15">
        <v>73978512</v>
      </c>
      <c r="F54" s="15">
        <v>73978512</v>
      </c>
      <c r="G54" s="93">
        <f t="shared" si="84"/>
        <v>73978512</v>
      </c>
      <c r="H54" s="15"/>
      <c r="I54" s="15"/>
      <c r="J54" s="72">
        <f t="shared" si="44"/>
        <v>0</v>
      </c>
      <c r="K54" s="17"/>
      <c r="L54" s="17"/>
      <c r="M54" s="72">
        <f t="shared" si="45"/>
        <v>0</v>
      </c>
      <c r="N54" s="17"/>
      <c r="O54" s="17"/>
      <c r="P54" s="72">
        <f t="shared" si="46"/>
        <v>0</v>
      </c>
      <c r="Q54" s="17"/>
      <c r="R54" s="17"/>
      <c r="S54" s="72">
        <f t="shared" si="47"/>
        <v>0</v>
      </c>
      <c r="T54" s="17"/>
      <c r="U54" s="17"/>
      <c r="V54" s="72">
        <f t="shared" si="48"/>
        <v>0</v>
      </c>
      <c r="W54" s="17"/>
      <c r="X54" s="17"/>
      <c r="Y54" s="72">
        <f t="shared" si="49"/>
        <v>0</v>
      </c>
      <c r="Z54" s="11"/>
      <c r="AA54" s="11"/>
      <c r="AB54" s="72">
        <f t="shared" si="50"/>
        <v>0</v>
      </c>
      <c r="AC54" s="17"/>
      <c r="AD54" s="17"/>
      <c r="AE54" s="72">
        <f t="shared" si="51"/>
        <v>0</v>
      </c>
      <c r="AF54" s="17"/>
      <c r="AG54" s="17"/>
      <c r="AH54" s="68">
        <f t="shared" si="52"/>
        <v>0</v>
      </c>
      <c r="AI54" s="17"/>
      <c r="AJ54" s="17"/>
      <c r="AK54" s="72">
        <f t="shared" si="53"/>
        <v>0</v>
      </c>
      <c r="AL54" s="11"/>
      <c r="AM54" s="11"/>
      <c r="AN54" s="72">
        <f t="shared" si="54"/>
        <v>0</v>
      </c>
      <c r="AO54" s="17"/>
      <c r="AP54" s="17"/>
      <c r="AQ54" s="72">
        <f t="shared" si="55"/>
        <v>0</v>
      </c>
      <c r="AR54" s="17"/>
      <c r="AS54" s="17"/>
      <c r="AT54" s="72">
        <f t="shared" si="56"/>
        <v>0</v>
      </c>
      <c r="AU54" s="17"/>
      <c r="AV54" s="17"/>
      <c r="AW54" s="72">
        <f t="shared" si="57"/>
        <v>0</v>
      </c>
      <c r="AX54" s="17"/>
      <c r="AY54" s="17"/>
      <c r="AZ54" s="72">
        <f t="shared" si="58"/>
        <v>0</v>
      </c>
      <c r="BA54" s="17"/>
      <c r="BB54" s="17"/>
      <c r="BC54" s="72">
        <f t="shared" si="59"/>
        <v>0</v>
      </c>
      <c r="BD54" s="17"/>
      <c r="BE54" s="17"/>
      <c r="BF54" s="72">
        <f t="shared" si="60"/>
        <v>0</v>
      </c>
      <c r="BG54" s="17"/>
      <c r="BH54" s="17"/>
      <c r="BI54" s="72">
        <f t="shared" si="61"/>
        <v>0</v>
      </c>
      <c r="BJ54" s="17"/>
      <c r="BK54" s="17"/>
      <c r="BL54" s="72">
        <f t="shared" si="62"/>
        <v>0</v>
      </c>
      <c r="BM54" s="15"/>
      <c r="BN54" s="15"/>
      <c r="BO54" s="72">
        <f t="shared" si="63"/>
        <v>0</v>
      </c>
    </row>
    <row r="55" spans="1:67" s="101" customFormat="1" ht="32.25" customHeight="1" x14ac:dyDescent="0.25">
      <c r="A55" s="2"/>
      <c r="B55" s="8" t="s">
        <v>120</v>
      </c>
      <c r="C55" s="15"/>
      <c r="D55" s="15"/>
      <c r="E55" s="15">
        <v>4290200</v>
      </c>
      <c r="F55" s="15">
        <v>4290200</v>
      </c>
      <c r="G55" s="93">
        <f t="shared" si="84"/>
        <v>4290200</v>
      </c>
      <c r="H55" s="15"/>
      <c r="I55" s="15"/>
      <c r="J55" s="72">
        <f t="shared" si="44"/>
        <v>0</v>
      </c>
      <c r="K55" s="17"/>
      <c r="L55" s="17"/>
      <c r="M55" s="72">
        <f t="shared" si="45"/>
        <v>0</v>
      </c>
      <c r="N55" s="17"/>
      <c r="O55" s="17"/>
      <c r="P55" s="72">
        <f t="shared" si="46"/>
        <v>0</v>
      </c>
      <c r="Q55" s="17"/>
      <c r="R55" s="17"/>
      <c r="S55" s="72">
        <f t="shared" si="47"/>
        <v>0</v>
      </c>
      <c r="T55" s="17"/>
      <c r="U55" s="17"/>
      <c r="V55" s="72">
        <f t="shared" si="48"/>
        <v>0</v>
      </c>
      <c r="W55" s="17"/>
      <c r="X55" s="17"/>
      <c r="Y55" s="72">
        <f t="shared" si="49"/>
        <v>0</v>
      </c>
      <c r="Z55" s="11"/>
      <c r="AA55" s="11"/>
      <c r="AB55" s="72">
        <f t="shared" si="50"/>
        <v>0</v>
      </c>
      <c r="AC55" s="17"/>
      <c r="AD55" s="17"/>
      <c r="AE55" s="72">
        <f t="shared" si="51"/>
        <v>0</v>
      </c>
      <c r="AF55" s="17"/>
      <c r="AG55" s="17"/>
      <c r="AH55" s="68">
        <f t="shared" si="52"/>
        <v>0</v>
      </c>
      <c r="AI55" s="17"/>
      <c r="AJ55" s="17"/>
      <c r="AK55" s="72">
        <f t="shared" si="53"/>
        <v>0</v>
      </c>
      <c r="AL55" s="11"/>
      <c r="AM55" s="11"/>
      <c r="AN55" s="72">
        <f t="shared" si="54"/>
        <v>0</v>
      </c>
      <c r="AO55" s="17"/>
      <c r="AP55" s="17"/>
      <c r="AQ55" s="72">
        <f t="shared" si="55"/>
        <v>0</v>
      </c>
      <c r="AR55" s="17"/>
      <c r="AS55" s="17"/>
      <c r="AT55" s="72">
        <f t="shared" si="56"/>
        <v>0</v>
      </c>
      <c r="AU55" s="17"/>
      <c r="AV55" s="17"/>
      <c r="AW55" s="72">
        <f t="shared" si="57"/>
        <v>0</v>
      </c>
      <c r="AX55" s="17"/>
      <c r="AY55" s="17"/>
      <c r="AZ55" s="72">
        <f t="shared" si="58"/>
        <v>0</v>
      </c>
      <c r="BA55" s="17"/>
      <c r="BB55" s="17"/>
      <c r="BC55" s="72">
        <f t="shared" si="59"/>
        <v>0</v>
      </c>
      <c r="BD55" s="17"/>
      <c r="BE55" s="17"/>
      <c r="BF55" s="72">
        <f t="shared" si="60"/>
        <v>0</v>
      </c>
      <c r="BG55" s="17"/>
      <c r="BH55" s="17"/>
      <c r="BI55" s="72">
        <f t="shared" si="61"/>
        <v>0</v>
      </c>
      <c r="BJ55" s="17"/>
      <c r="BK55" s="17"/>
      <c r="BL55" s="72">
        <f t="shared" si="62"/>
        <v>0</v>
      </c>
      <c r="BM55" s="15"/>
      <c r="BN55" s="15"/>
      <c r="BO55" s="72">
        <f t="shared" si="63"/>
        <v>0</v>
      </c>
    </row>
    <row r="56" spans="1:67" s="101" customFormat="1" ht="46.5" customHeight="1" x14ac:dyDescent="0.25">
      <c r="A56" s="2"/>
      <c r="B56" s="8" t="s">
        <v>121</v>
      </c>
      <c r="C56" s="15"/>
      <c r="D56" s="15"/>
      <c r="E56" s="15">
        <v>5619047</v>
      </c>
      <c r="F56" s="15">
        <v>5619047</v>
      </c>
      <c r="G56" s="93">
        <f t="shared" si="84"/>
        <v>5619047</v>
      </c>
      <c r="H56" s="15"/>
      <c r="I56" s="15"/>
      <c r="J56" s="72">
        <f t="shared" si="44"/>
        <v>0</v>
      </c>
      <c r="K56" s="17"/>
      <c r="L56" s="17"/>
      <c r="M56" s="72">
        <f t="shared" si="45"/>
        <v>0</v>
      </c>
      <c r="N56" s="17"/>
      <c r="O56" s="17"/>
      <c r="P56" s="72">
        <f t="shared" si="46"/>
        <v>0</v>
      </c>
      <c r="Q56" s="17"/>
      <c r="R56" s="17"/>
      <c r="S56" s="72">
        <f t="shared" si="47"/>
        <v>0</v>
      </c>
      <c r="T56" s="17"/>
      <c r="U56" s="17"/>
      <c r="V56" s="72">
        <f t="shared" si="48"/>
        <v>0</v>
      </c>
      <c r="W56" s="17"/>
      <c r="X56" s="17"/>
      <c r="Y56" s="72">
        <f t="shared" si="49"/>
        <v>0</v>
      </c>
      <c r="Z56" s="11"/>
      <c r="AA56" s="11"/>
      <c r="AB56" s="72">
        <f t="shared" si="50"/>
        <v>0</v>
      </c>
      <c r="AC56" s="17"/>
      <c r="AD56" s="17"/>
      <c r="AE56" s="72">
        <f t="shared" si="51"/>
        <v>0</v>
      </c>
      <c r="AF56" s="17"/>
      <c r="AG56" s="17"/>
      <c r="AH56" s="68">
        <f t="shared" si="52"/>
        <v>0</v>
      </c>
      <c r="AI56" s="17"/>
      <c r="AJ56" s="17"/>
      <c r="AK56" s="72">
        <f t="shared" si="53"/>
        <v>0</v>
      </c>
      <c r="AL56" s="11"/>
      <c r="AM56" s="11"/>
      <c r="AN56" s="72">
        <f t="shared" si="54"/>
        <v>0</v>
      </c>
      <c r="AO56" s="17"/>
      <c r="AP56" s="17"/>
      <c r="AQ56" s="72">
        <f t="shared" si="55"/>
        <v>0</v>
      </c>
      <c r="AR56" s="17"/>
      <c r="AS56" s="17"/>
      <c r="AT56" s="72">
        <f t="shared" si="56"/>
        <v>0</v>
      </c>
      <c r="AU56" s="17"/>
      <c r="AV56" s="17"/>
      <c r="AW56" s="72">
        <f t="shared" si="57"/>
        <v>0</v>
      </c>
      <c r="AX56" s="17"/>
      <c r="AY56" s="17"/>
      <c r="AZ56" s="72">
        <f t="shared" si="58"/>
        <v>0</v>
      </c>
      <c r="BA56" s="17"/>
      <c r="BB56" s="17"/>
      <c r="BC56" s="72">
        <f t="shared" si="59"/>
        <v>0</v>
      </c>
      <c r="BD56" s="17"/>
      <c r="BE56" s="17"/>
      <c r="BF56" s="72">
        <f t="shared" si="60"/>
        <v>0</v>
      </c>
      <c r="BG56" s="17"/>
      <c r="BH56" s="17"/>
      <c r="BI56" s="72">
        <f t="shared" si="61"/>
        <v>0</v>
      </c>
      <c r="BJ56" s="17"/>
      <c r="BK56" s="17"/>
      <c r="BL56" s="72">
        <f t="shared" si="62"/>
        <v>0</v>
      </c>
      <c r="BM56" s="15"/>
      <c r="BN56" s="15"/>
      <c r="BO56" s="72">
        <f t="shared" si="63"/>
        <v>0</v>
      </c>
    </row>
    <row r="57" spans="1:67" s="101" customFormat="1" ht="32.25" customHeight="1" x14ac:dyDescent="0.25">
      <c r="A57" s="2"/>
      <c r="B57" s="8" t="s">
        <v>122</v>
      </c>
      <c r="C57" s="15"/>
      <c r="D57" s="15"/>
      <c r="E57" s="15">
        <v>4895190</v>
      </c>
      <c r="F57" s="15">
        <v>4895190</v>
      </c>
      <c r="G57" s="93">
        <f t="shared" si="84"/>
        <v>4895190</v>
      </c>
      <c r="H57" s="15"/>
      <c r="I57" s="15"/>
      <c r="J57" s="72">
        <f t="shared" si="44"/>
        <v>0</v>
      </c>
      <c r="K57" s="17"/>
      <c r="L57" s="17"/>
      <c r="M57" s="72">
        <f t="shared" si="45"/>
        <v>0</v>
      </c>
      <c r="N57" s="17"/>
      <c r="O57" s="17"/>
      <c r="P57" s="72">
        <f t="shared" si="46"/>
        <v>0</v>
      </c>
      <c r="Q57" s="17"/>
      <c r="R57" s="17"/>
      <c r="S57" s="72">
        <f t="shared" si="47"/>
        <v>0</v>
      </c>
      <c r="T57" s="17"/>
      <c r="U57" s="17"/>
      <c r="V57" s="72">
        <f t="shared" si="48"/>
        <v>0</v>
      </c>
      <c r="W57" s="17"/>
      <c r="X57" s="17"/>
      <c r="Y57" s="72">
        <f t="shared" si="49"/>
        <v>0</v>
      </c>
      <c r="Z57" s="11"/>
      <c r="AA57" s="11"/>
      <c r="AB57" s="72">
        <f t="shared" si="50"/>
        <v>0</v>
      </c>
      <c r="AC57" s="17"/>
      <c r="AD57" s="17"/>
      <c r="AE57" s="72">
        <f t="shared" si="51"/>
        <v>0</v>
      </c>
      <c r="AF57" s="17"/>
      <c r="AG57" s="17"/>
      <c r="AH57" s="68">
        <f t="shared" si="52"/>
        <v>0</v>
      </c>
      <c r="AI57" s="17"/>
      <c r="AJ57" s="17"/>
      <c r="AK57" s="72">
        <f t="shared" si="53"/>
        <v>0</v>
      </c>
      <c r="AL57" s="11"/>
      <c r="AM57" s="11"/>
      <c r="AN57" s="72">
        <f t="shared" si="54"/>
        <v>0</v>
      </c>
      <c r="AO57" s="17"/>
      <c r="AP57" s="17"/>
      <c r="AQ57" s="72">
        <f t="shared" si="55"/>
        <v>0</v>
      </c>
      <c r="AR57" s="17"/>
      <c r="AS57" s="17"/>
      <c r="AT57" s="72">
        <f t="shared" si="56"/>
        <v>0</v>
      </c>
      <c r="AU57" s="17"/>
      <c r="AV57" s="17"/>
      <c r="AW57" s="72">
        <f t="shared" si="57"/>
        <v>0</v>
      </c>
      <c r="AX57" s="17"/>
      <c r="AY57" s="17"/>
      <c r="AZ57" s="72">
        <f t="shared" si="58"/>
        <v>0</v>
      </c>
      <c r="BA57" s="17"/>
      <c r="BB57" s="17"/>
      <c r="BC57" s="72">
        <f t="shared" si="59"/>
        <v>0</v>
      </c>
      <c r="BD57" s="17"/>
      <c r="BE57" s="17"/>
      <c r="BF57" s="72">
        <f t="shared" si="60"/>
        <v>0</v>
      </c>
      <c r="BG57" s="17"/>
      <c r="BH57" s="17"/>
      <c r="BI57" s="72">
        <f t="shared" si="61"/>
        <v>0</v>
      </c>
      <c r="BJ57" s="17"/>
      <c r="BK57" s="17"/>
      <c r="BL57" s="72">
        <f t="shared" si="62"/>
        <v>0</v>
      </c>
      <c r="BM57" s="15"/>
      <c r="BN57" s="15"/>
      <c r="BO57" s="72">
        <f t="shared" si="63"/>
        <v>0</v>
      </c>
    </row>
    <row r="58" spans="1:67" s="101" customFormat="1" ht="32.25" customHeight="1" x14ac:dyDescent="0.25">
      <c r="A58" s="2"/>
      <c r="B58" s="8" t="s">
        <v>123</v>
      </c>
      <c r="C58" s="15"/>
      <c r="D58" s="15"/>
      <c r="E58" s="15">
        <v>4522500</v>
      </c>
      <c r="F58" s="15"/>
      <c r="G58" s="93">
        <f t="shared" si="84"/>
        <v>4522500</v>
      </c>
      <c r="H58" s="15"/>
      <c r="I58" s="15"/>
      <c r="J58" s="72">
        <f t="shared" si="44"/>
        <v>0</v>
      </c>
      <c r="K58" s="17"/>
      <c r="L58" s="17"/>
      <c r="M58" s="72">
        <f t="shared" si="45"/>
        <v>0</v>
      </c>
      <c r="N58" s="17"/>
      <c r="O58" s="17"/>
      <c r="P58" s="72">
        <f t="shared" si="46"/>
        <v>0</v>
      </c>
      <c r="Q58" s="17"/>
      <c r="R58" s="17"/>
      <c r="S58" s="72">
        <f t="shared" si="47"/>
        <v>0</v>
      </c>
      <c r="T58" s="17"/>
      <c r="U58" s="17">
        <v>1130625</v>
      </c>
      <c r="V58" s="72">
        <f t="shared" si="48"/>
        <v>1130625</v>
      </c>
      <c r="W58" s="17"/>
      <c r="X58" s="17"/>
      <c r="Y58" s="72">
        <f t="shared" si="49"/>
        <v>0</v>
      </c>
      <c r="Z58" s="11"/>
      <c r="AA58" s="11"/>
      <c r="AB58" s="72">
        <f t="shared" si="50"/>
        <v>0</v>
      </c>
      <c r="AC58" s="17"/>
      <c r="AD58" s="17"/>
      <c r="AE58" s="72">
        <f t="shared" si="51"/>
        <v>0</v>
      </c>
      <c r="AF58" s="17"/>
      <c r="AG58" s="17"/>
      <c r="AH58" s="68">
        <f t="shared" si="52"/>
        <v>0</v>
      </c>
      <c r="AI58" s="17"/>
      <c r="AJ58" s="17"/>
      <c r="AK58" s="72">
        <f t="shared" si="53"/>
        <v>0</v>
      </c>
      <c r="AL58" s="11"/>
      <c r="AM58" s="11"/>
      <c r="AN58" s="72">
        <f t="shared" si="54"/>
        <v>0</v>
      </c>
      <c r="AO58" s="17"/>
      <c r="AP58" s="17">
        <v>1130625</v>
      </c>
      <c r="AQ58" s="72">
        <f t="shared" si="55"/>
        <v>1130625</v>
      </c>
      <c r="AR58" s="17"/>
      <c r="AS58" s="17"/>
      <c r="AT58" s="72">
        <f t="shared" si="56"/>
        <v>0</v>
      </c>
      <c r="AU58" s="17"/>
      <c r="AV58" s="17">
        <v>1130625</v>
      </c>
      <c r="AW58" s="72">
        <f t="shared" si="57"/>
        <v>1130625</v>
      </c>
      <c r="AX58" s="17"/>
      <c r="AY58" s="17"/>
      <c r="AZ58" s="72">
        <f t="shared" si="58"/>
        <v>0</v>
      </c>
      <c r="BA58" s="17"/>
      <c r="BB58" s="17"/>
      <c r="BC58" s="72">
        <f t="shared" si="59"/>
        <v>0</v>
      </c>
      <c r="BD58" s="17"/>
      <c r="BE58" s="17"/>
      <c r="BF58" s="72">
        <f t="shared" si="60"/>
        <v>0</v>
      </c>
      <c r="BG58" s="17"/>
      <c r="BH58" s="17"/>
      <c r="BI58" s="72">
        <f t="shared" si="61"/>
        <v>0</v>
      </c>
      <c r="BJ58" s="17"/>
      <c r="BK58" s="17">
        <v>1130625</v>
      </c>
      <c r="BL58" s="72">
        <f t="shared" si="62"/>
        <v>1130625</v>
      </c>
      <c r="BM58" s="15"/>
      <c r="BN58" s="15"/>
      <c r="BO58" s="72">
        <f t="shared" si="63"/>
        <v>0</v>
      </c>
    </row>
    <row r="59" spans="1:67" s="101" customFormat="1" ht="15.75" customHeight="1" x14ac:dyDescent="0.25">
      <c r="A59" s="2"/>
      <c r="B59" s="8" t="s">
        <v>124</v>
      </c>
      <c r="C59" s="15"/>
      <c r="D59" s="15"/>
      <c r="E59" s="15">
        <v>8042220</v>
      </c>
      <c r="F59" s="15"/>
      <c r="G59" s="93">
        <f t="shared" si="84"/>
        <v>8042220</v>
      </c>
      <c r="H59" s="15"/>
      <c r="I59" s="15"/>
      <c r="J59" s="72">
        <f t="shared" si="44"/>
        <v>0</v>
      </c>
      <c r="K59" s="17"/>
      <c r="L59" s="15">
        <v>8042220</v>
      </c>
      <c r="M59" s="72">
        <f t="shared" si="45"/>
        <v>8042220</v>
      </c>
      <c r="N59" s="17"/>
      <c r="O59" s="17"/>
      <c r="P59" s="72">
        <f t="shared" si="46"/>
        <v>0</v>
      </c>
      <c r="Q59" s="17"/>
      <c r="R59" s="17"/>
      <c r="S59" s="72">
        <f t="shared" si="47"/>
        <v>0</v>
      </c>
      <c r="T59" s="17"/>
      <c r="U59" s="17"/>
      <c r="V59" s="72">
        <f t="shared" si="48"/>
        <v>0</v>
      </c>
      <c r="W59" s="17"/>
      <c r="X59" s="17"/>
      <c r="Y59" s="72">
        <f t="shared" si="49"/>
        <v>0</v>
      </c>
      <c r="Z59" s="11"/>
      <c r="AA59" s="11"/>
      <c r="AB59" s="72">
        <f t="shared" si="50"/>
        <v>0</v>
      </c>
      <c r="AC59" s="17"/>
      <c r="AD59" s="17"/>
      <c r="AE59" s="72">
        <f t="shared" si="51"/>
        <v>0</v>
      </c>
      <c r="AF59" s="17"/>
      <c r="AG59" s="17"/>
      <c r="AH59" s="68">
        <f t="shared" si="52"/>
        <v>0</v>
      </c>
      <c r="AI59" s="17"/>
      <c r="AJ59" s="17"/>
      <c r="AK59" s="72">
        <f t="shared" si="53"/>
        <v>0</v>
      </c>
      <c r="AL59" s="11"/>
      <c r="AM59" s="11"/>
      <c r="AN59" s="72">
        <f t="shared" si="54"/>
        <v>0</v>
      </c>
      <c r="AO59" s="17"/>
      <c r="AP59" s="17"/>
      <c r="AQ59" s="72">
        <f t="shared" si="55"/>
        <v>0</v>
      </c>
      <c r="AR59" s="17"/>
      <c r="AS59" s="17"/>
      <c r="AT59" s="72">
        <f t="shared" si="56"/>
        <v>0</v>
      </c>
      <c r="AU59" s="17"/>
      <c r="AV59" s="17"/>
      <c r="AW59" s="72">
        <f t="shared" si="57"/>
        <v>0</v>
      </c>
      <c r="AX59" s="17"/>
      <c r="AY59" s="17"/>
      <c r="AZ59" s="72">
        <f t="shared" si="58"/>
        <v>0</v>
      </c>
      <c r="BA59" s="17"/>
      <c r="BB59" s="17"/>
      <c r="BC59" s="72">
        <f t="shared" si="59"/>
        <v>0</v>
      </c>
      <c r="BD59" s="17"/>
      <c r="BE59" s="17"/>
      <c r="BF59" s="72">
        <f t="shared" si="60"/>
        <v>0</v>
      </c>
      <c r="BG59" s="17"/>
      <c r="BH59" s="17"/>
      <c r="BI59" s="72">
        <f t="shared" si="61"/>
        <v>0</v>
      </c>
      <c r="BJ59" s="17"/>
      <c r="BK59" s="17"/>
      <c r="BL59" s="72">
        <f t="shared" si="62"/>
        <v>0</v>
      </c>
      <c r="BM59" s="15"/>
      <c r="BN59" s="15"/>
      <c r="BO59" s="72">
        <f t="shared" si="63"/>
        <v>0</v>
      </c>
    </row>
    <row r="60" spans="1:67" s="101" customFormat="1" ht="30.75" customHeight="1" x14ac:dyDescent="0.25">
      <c r="A60" s="2"/>
      <c r="B60" s="8" t="s">
        <v>125</v>
      </c>
      <c r="C60" s="15"/>
      <c r="D60" s="15"/>
      <c r="E60" s="15">
        <v>16379300</v>
      </c>
      <c r="F60" s="15"/>
      <c r="G60" s="93">
        <f t="shared" si="84"/>
        <v>16379300</v>
      </c>
      <c r="H60" s="15"/>
      <c r="I60" s="15"/>
      <c r="J60" s="72">
        <f t="shared" si="44"/>
        <v>0</v>
      </c>
      <c r="K60" s="17"/>
      <c r="L60" s="15">
        <v>16379300</v>
      </c>
      <c r="M60" s="72">
        <f t="shared" si="45"/>
        <v>16379300</v>
      </c>
      <c r="N60" s="17"/>
      <c r="O60" s="17"/>
      <c r="P60" s="72">
        <f t="shared" si="46"/>
        <v>0</v>
      </c>
      <c r="Q60" s="17"/>
      <c r="R60" s="17"/>
      <c r="S60" s="72">
        <f t="shared" si="47"/>
        <v>0</v>
      </c>
      <c r="T60" s="17"/>
      <c r="U60" s="17"/>
      <c r="V60" s="72">
        <f t="shared" si="48"/>
        <v>0</v>
      </c>
      <c r="W60" s="17"/>
      <c r="X60" s="17"/>
      <c r="Y60" s="72">
        <f t="shared" si="49"/>
        <v>0</v>
      </c>
      <c r="Z60" s="11"/>
      <c r="AA60" s="11"/>
      <c r="AB60" s="72">
        <f t="shared" si="50"/>
        <v>0</v>
      </c>
      <c r="AC60" s="17"/>
      <c r="AD60" s="17"/>
      <c r="AE60" s="72">
        <f t="shared" si="51"/>
        <v>0</v>
      </c>
      <c r="AF60" s="17"/>
      <c r="AG60" s="17"/>
      <c r="AH60" s="68">
        <f t="shared" si="52"/>
        <v>0</v>
      </c>
      <c r="AI60" s="17"/>
      <c r="AJ60" s="17"/>
      <c r="AK60" s="72">
        <f t="shared" si="53"/>
        <v>0</v>
      </c>
      <c r="AL60" s="11"/>
      <c r="AM60" s="11"/>
      <c r="AN60" s="72">
        <f t="shared" si="54"/>
        <v>0</v>
      </c>
      <c r="AO60" s="17"/>
      <c r="AP60" s="17"/>
      <c r="AQ60" s="72">
        <f t="shared" si="55"/>
        <v>0</v>
      </c>
      <c r="AR60" s="17"/>
      <c r="AS60" s="17"/>
      <c r="AT60" s="72">
        <f t="shared" si="56"/>
        <v>0</v>
      </c>
      <c r="AU60" s="17"/>
      <c r="AV60" s="17"/>
      <c r="AW60" s="72">
        <f t="shared" si="57"/>
        <v>0</v>
      </c>
      <c r="AX60" s="17"/>
      <c r="AY60" s="17"/>
      <c r="AZ60" s="72">
        <f t="shared" si="58"/>
        <v>0</v>
      </c>
      <c r="BA60" s="17"/>
      <c r="BB60" s="17"/>
      <c r="BC60" s="72">
        <f t="shared" si="59"/>
        <v>0</v>
      </c>
      <c r="BD60" s="17"/>
      <c r="BE60" s="17"/>
      <c r="BF60" s="72">
        <f t="shared" si="60"/>
        <v>0</v>
      </c>
      <c r="BG60" s="17"/>
      <c r="BH60" s="17"/>
      <c r="BI60" s="72">
        <f t="shared" si="61"/>
        <v>0</v>
      </c>
      <c r="BJ60" s="17"/>
      <c r="BK60" s="17"/>
      <c r="BL60" s="72">
        <f t="shared" si="62"/>
        <v>0</v>
      </c>
      <c r="BM60" s="15"/>
      <c r="BN60" s="15"/>
      <c r="BO60" s="72">
        <f t="shared" si="63"/>
        <v>0</v>
      </c>
    </row>
    <row r="61" spans="1:67" s="101" customFormat="1" ht="30.75" customHeight="1" x14ac:dyDescent="0.25">
      <c r="A61" s="2"/>
      <c r="B61" s="8" t="s">
        <v>126</v>
      </c>
      <c r="C61" s="15"/>
      <c r="D61" s="15"/>
      <c r="E61" s="15">
        <v>12900000</v>
      </c>
      <c r="F61" s="15"/>
      <c r="G61" s="93">
        <f t="shared" si="84"/>
        <v>12900000</v>
      </c>
      <c r="H61" s="15"/>
      <c r="I61" s="15"/>
      <c r="J61" s="72">
        <f t="shared" si="44"/>
        <v>0</v>
      </c>
      <c r="K61" s="17"/>
      <c r="L61" s="15">
        <v>12900000</v>
      </c>
      <c r="M61" s="72">
        <f t="shared" si="45"/>
        <v>12900000</v>
      </c>
      <c r="N61" s="17"/>
      <c r="O61" s="17"/>
      <c r="P61" s="72">
        <f t="shared" si="46"/>
        <v>0</v>
      </c>
      <c r="Q61" s="17"/>
      <c r="R61" s="17"/>
      <c r="S61" s="72">
        <f t="shared" si="47"/>
        <v>0</v>
      </c>
      <c r="T61" s="17"/>
      <c r="U61" s="17"/>
      <c r="V61" s="72">
        <f t="shared" si="48"/>
        <v>0</v>
      </c>
      <c r="W61" s="17"/>
      <c r="X61" s="17"/>
      <c r="Y61" s="72">
        <f t="shared" si="49"/>
        <v>0</v>
      </c>
      <c r="Z61" s="11"/>
      <c r="AA61" s="11"/>
      <c r="AB61" s="72">
        <f t="shared" si="50"/>
        <v>0</v>
      </c>
      <c r="AC61" s="17"/>
      <c r="AD61" s="17"/>
      <c r="AE61" s="72">
        <f t="shared" si="51"/>
        <v>0</v>
      </c>
      <c r="AF61" s="17"/>
      <c r="AG61" s="17"/>
      <c r="AH61" s="68">
        <f t="shared" si="52"/>
        <v>0</v>
      </c>
      <c r="AI61" s="17"/>
      <c r="AJ61" s="17"/>
      <c r="AK61" s="72">
        <f t="shared" si="53"/>
        <v>0</v>
      </c>
      <c r="AL61" s="11"/>
      <c r="AM61" s="11"/>
      <c r="AN61" s="72">
        <f t="shared" si="54"/>
        <v>0</v>
      </c>
      <c r="AO61" s="17"/>
      <c r="AP61" s="17"/>
      <c r="AQ61" s="72">
        <f t="shared" si="55"/>
        <v>0</v>
      </c>
      <c r="AR61" s="17"/>
      <c r="AS61" s="17"/>
      <c r="AT61" s="72">
        <f t="shared" si="56"/>
        <v>0</v>
      </c>
      <c r="AU61" s="17"/>
      <c r="AV61" s="17"/>
      <c r="AW61" s="72">
        <f t="shared" si="57"/>
        <v>0</v>
      </c>
      <c r="AX61" s="17"/>
      <c r="AY61" s="17"/>
      <c r="AZ61" s="72">
        <f t="shared" si="58"/>
        <v>0</v>
      </c>
      <c r="BA61" s="17"/>
      <c r="BB61" s="17"/>
      <c r="BC61" s="72">
        <f t="shared" si="59"/>
        <v>0</v>
      </c>
      <c r="BD61" s="17"/>
      <c r="BE61" s="17"/>
      <c r="BF61" s="72">
        <f t="shared" si="60"/>
        <v>0</v>
      </c>
      <c r="BG61" s="17"/>
      <c r="BH61" s="17"/>
      <c r="BI61" s="72">
        <f t="shared" si="61"/>
        <v>0</v>
      </c>
      <c r="BJ61" s="17"/>
      <c r="BK61" s="17"/>
      <c r="BL61" s="72">
        <f t="shared" si="62"/>
        <v>0</v>
      </c>
      <c r="BM61" s="15"/>
      <c r="BN61" s="15"/>
      <c r="BO61" s="72">
        <f t="shared" si="63"/>
        <v>0</v>
      </c>
    </row>
    <row r="62" spans="1:67" s="101" customFormat="1" ht="30.75" customHeight="1" x14ac:dyDescent="0.25">
      <c r="A62" s="2"/>
      <c r="B62" s="8" t="s">
        <v>127</v>
      </c>
      <c r="C62" s="15"/>
      <c r="D62" s="15"/>
      <c r="E62" s="15">
        <v>43206639</v>
      </c>
      <c r="F62" s="15">
        <v>43206639</v>
      </c>
      <c r="G62" s="93">
        <f t="shared" si="84"/>
        <v>43206639</v>
      </c>
      <c r="H62" s="15"/>
      <c r="I62" s="15"/>
      <c r="J62" s="72">
        <f t="shared" si="44"/>
        <v>0</v>
      </c>
      <c r="K62" s="17"/>
      <c r="L62" s="17"/>
      <c r="M62" s="72">
        <f t="shared" si="45"/>
        <v>0</v>
      </c>
      <c r="N62" s="17"/>
      <c r="O62" s="17"/>
      <c r="P62" s="72">
        <f t="shared" si="46"/>
        <v>0</v>
      </c>
      <c r="Q62" s="17"/>
      <c r="R62" s="17"/>
      <c r="S62" s="72">
        <f t="shared" si="47"/>
        <v>0</v>
      </c>
      <c r="T62" s="17"/>
      <c r="U62" s="17"/>
      <c r="V62" s="72">
        <f t="shared" si="48"/>
        <v>0</v>
      </c>
      <c r="W62" s="17"/>
      <c r="X62" s="17"/>
      <c r="Y62" s="72">
        <f t="shared" si="49"/>
        <v>0</v>
      </c>
      <c r="Z62" s="11"/>
      <c r="AA62" s="11"/>
      <c r="AB62" s="72">
        <f t="shared" si="50"/>
        <v>0</v>
      </c>
      <c r="AC62" s="17"/>
      <c r="AD62" s="17"/>
      <c r="AE62" s="72">
        <f t="shared" si="51"/>
        <v>0</v>
      </c>
      <c r="AF62" s="17"/>
      <c r="AG62" s="17"/>
      <c r="AH62" s="68">
        <f t="shared" si="52"/>
        <v>0</v>
      </c>
      <c r="AI62" s="17"/>
      <c r="AJ62" s="17"/>
      <c r="AK62" s="72">
        <f t="shared" si="53"/>
        <v>0</v>
      </c>
      <c r="AL62" s="11"/>
      <c r="AM62" s="11"/>
      <c r="AN62" s="72">
        <f t="shared" si="54"/>
        <v>0</v>
      </c>
      <c r="AO62" s="17"/>
      <c r="AP62" s="17"/>
      <c r="AQ62" s="72">
        <f t="shared" si="55"/>
        <v>0</v>
      </c>
      <c r="AR62" s="17"/>
      <c r="AS62" s="17"/>
      <c r="AT62" s="72">
        <f t="shared" si="56"/>
        <v>0</v>
      </c>
      <c r="AU62" s="17"/>
      <c r="AV62" s="17"/>
      <c r="AW62" s="72">
        <f t="shared" si="57"/>
        <v>0</v>
      </c>
      <c r="AX62" s="17"/>
      <c r="AY62" s="17"/>
      <c r="AZ62" s="72">
        <f t="shared" si="58"/>
        <v>0</v>
      </c>
      <c r="BA62" s="17"/>
      <c r="BB62" s="17"/>
      <c r="BC62" s="72">
        <f t="shared" si="59"/>
        <v>0</v>
      </c>
      <c r="BD62" s="17"/>
      <c r="BE62" s="17"/>
      <c r="BF62" s="72">
        <f t="shared" si="60"/>
        <v>0</v>
      </c>
      <c r="BG62" s="17"/>
      <c r="BH62" s="17"/>
      <c r="BI62" s="72">
        <f t="shared" si="61"/>
        <v>0</v>
      </c>
      <c r="BJ62" s="17"/>
      <c r="BK62" s="17"/>
      <c r="BL62" s="72">
        <f t="shared" si="62"/>
        <v>0</v>
      </c>
      <c r="BM62" s="15"/>
      <c r="BN62" s="15"/>
      <c r="BO62" s="72">
        <f t="shared" si="63"/>
        <v>0</v>
      </c>
    </row>
    <row r="63" spans="1:67" s="101" customFormat="1" ht="30.75" customHeight="1" x14ac:dyDescent="0.25">
      <c r="A63" s="2"/>
      <c r="B63" s="8" t="s">
        <v>128</v>
      </c>
      <c r="C63" s="15"/>
      <c r="D63" s="15"/>
      <c r="E63" s="15">
        <v>150000000</v>
      </c>
      <c r="F63" s="15"/>
      <c r="G63" s="93">
        <f t="shared" si="84"/>
        <v>150000000</v>
      </c>
      <c r="H63" s="15"/>
      <c r="I63" s="15"/>
      <c r="J63" s="72">
        <f t="shared" si="44"/>
        <v>0</v>
      </c>
      <c r="K63" s="17"/>
      <c r="L63" s="17"/>
      <c r="M63" s="72">
        <f t="shared" si="45"/>
        <v>0</v>
      </c>
      <c r="N63" s="17"/>
      <c r="O63" s="15">
        <v>150000000</v>
      </c>
      <c r="P63" s="72">
        <f t="shared" si="46"/>
        <v>150000000</v>
      </c>
      <c r="Q63" s="17"/>
      <c r="R63" s="17"/>
      <c r="S63" s="72">
        <f t="shared" si="47"/>
        <v>0</v>
      </c>
      <c r="T63" s="17"/>
      <c r="U63" s="17"/>
      <c r="V63" s="72">
        <f t="shared" si="48"/>
        <v>0</v>
      </c>
      <c r="W63" s="17"/>
      <c r="X63" s="17"/>
      <c r="Y63" s="72">
        <f t="shared" si="49"/>
        <v>0</v>
      </c>
      <c r="Z63" s="11"/>
      <c r="AA63" s="11"/>
      <c r="AB63" s="72">
        <f t="shared" si="50"/>
        <v>0</v>
      </c>
      <c r="AC63" s="17"/>
      <c r="AD63" s="17"/>
      <c r="AE63" s="72">
        <f t="shared" si="51"/>
        <v>0</v>
      </c>
      <c r="AF63" s="17"/>
      <c r="AG63" s="17"/>
      <c r="AH63" s="68">
        <f t="shared" si="52"/>
        <v>0</v>
      </c>
      <c r="AI63" s="17"/>
      <c r="AJ63" s="17"/>
      <c r="AK63" s="72">
        <f t="shared" si="53"/>
        <v>0</v>
      </c>
      <c r="AL63" s="11"/>
      <c r="AM63" s="11"/>
      <c r="AN63" s="72">
        <f t="shared" si="54"/>
        <v>0</v>
      </c>
      <c r="AO63" s="17"/>
      <c r="AP63" s="17"/>
      <c r="AQ63" s="72">
        <f t="shared" si="55"/>
        <v>0</v>
      </c>
      <c r="AR63" s="17"/>
      <c r="AS63" s="17"/>
      <c r="AT63" s="72">
        <f t="shared" si="56"/>
        <v>0</v>
      </c>
      <c r="AU63" s="17"/>
      <c r="AV63" s="17"/>
      <c r="AW63" s="72">
        <f t="shared" si="57"/>
        <v>0</v>
      </c>
      <c r="AX63" s="17"/>
      <c r="AY63" s="17"/>
      <c r="AZ63" s="72">
        <f t="shared" si="58"/>
        <v>0</v>
      </c>
      <c r="BA63" s="17"/>
      <c r="BB63" s="17"/>
      <c r="BC63" s="72">
        <f t="shared" si="59"/>
        <v>0</v>
      </c>
      <c r="BD63" s="17"/>
      <c r="BE63" s="17"/>
      <c r="BF63" s="72">
        <f t="shared" si="60"/>
        <v>0</v>
      </c>
      <c r="BG63" s="17"/>
      <c r="BH63" s="17"/>
      <c r="BI63" s="72">
        <f t="shared" si="61"/>
        <v>0</v>
      </c>
      <c r="BJ63" s="17"/>
      <c r="BK63" s="17"/>
      <c r="BL63" s="72">
        <f t="shared" si="62"/>
        <v>0</v>
      </c>
      <c r="BM63" s="15"/>
      <c r="BN63" s="15"/>
      <c r="BO63" s="72">
        <f t="shared" si="63"/>
        <v>0</v>
      </c>
    </row>
    <row r="64" spans="1:67" s="101" customFormat="1" ht="45.75" customHeight="1" x14ac:dyDescent="0.25">
      <c r="A64" s="2"/>
      <c r="B64" s="8" t="s">
        <v>129</v>
      </c>
      <c r="C64" s="15"/>
      <c r="D64" s="15"/>
      <c r="E64" s="15">
        <v>825000000</v>
      </c>
      <c r="F64" s="15"/>
      <c r="G64" s="93">
        <f t="shared" si="84"/>
        <v>825000000</v>
      </c>
      <c r="H64" s="15"/>
      <c r="I64" s="15">
        <v>825000000</v>
      </c>
      <c r="J64" s="72">
        <f t="shared" si="44"/>
        <v>825000000</v>
      </c>
      <c r="K64" s="17"/>
      <c r="L64" s="17"/>
      <c r="M64" s="72">
        <f t="shared" si="45"/>
        <v>0</v>
      </c>
      <c r="N64" s="17"/>
      <c r="O64" s="17"/>
      <c r="P64" s="72">
        <f t="shared" si="46"/>
        <v>0</v>
      </c>
      <c r="Q64" s="17"/>
      <c r="R64" s="17"/>
      <c r="S64" s="72">
        <f t="shared" si="47"/>
        <v>0</v>
      </c>
      <c r="T64" s="17"/>
      <c r="U64" s="17"/>
      <c r="V64" s="72">
        <f t="shared" si="48"/>
        <v>0</v>
      </c>
      <c r="W64" s="17"/>
      <c r="X64" s="17"/>
      <c r="Y64" s="72">
        <f t="shared" si="49"/>
        <v>0</v>
      </c>
      <c r="Z64" s="11"/>
      <c r="AA64" s="11"/>
      <c r="AB64" s="72">
        <f t="shared" si="50"/>
        <v>0</v>
      </c>
      <c r="AC64" s="17"/>
      <c r="AD64" s="17"/>
      <c r="AE64" s="72">
        <f t="shared" si="51"/>
        <v>0</v>
      </c>
      <c r="AF64" s="17"/>
      <c r="AG64" s="17"/>
      <c r="AH64" s="68">
        <f t="shared" si="52"/>
        <v>0</v>
      </c>
      <c r="AI64" s="17"/>
      <c r="AJ64" s="17"/>
      <c r="AK64" s="72">
        <f t="shared" si="53"/>
        <v>0</v>
      </c>
      <c r="AL64" s="11"/>
      <c r="AM64" s="11"/>
      <c r="AN64" s="72">
        <f t="shared" si="54"/>
        <v>0</v>
      </c>
      <c r="AO64" s="17"/>
      <c r="AP64" s="17"/>
      <c r="AQ64" s="72">
        <f t="shared" si="55"/>
        <v>0</v>
      </c>
      <c r="AR64" s="17"/>
      <c r="AS64" s="17"/>
      <c r="AT64" s="72">
        <f t="shared" si="56"/>
        <v>0</v>
      </c>
      <c r="AU64" s="17"/>
      <c r="AV64" s="17"/>
      <c r="AW64" s="72">
        <f t="shared" si="57"/>
        <v>0</v>
      </c>
      <c r="AX64" s="17"/>
      <c r="AY64" s="17"/>
      <c r="AZ64" s="72">
        <f t="shared" si="58"/>
        <v>0</v>
      </c>
      <c r="BA64" s="17"/>
      <c r="BB64" s="17"/>
      <c r="BC64" s="72">
        <f t="shared" si="59"/>
        <v>0</v>
      </c>
      <c r="BD64" s="17"/>
      <c r="BE64" s="17"/>
      <c r="BF64" s="72">
        <f t="shared" si="60"/>
        <v>0</v>
      </c>
      <c r="BG64" s="17"/>
      <c r="BH64" s="17"/>
      <c r="BI64" s="72">
        <f t="shared" si="61"/>
        <v>0</v>
      </c>
      <c r="BJ64" s="17"/>
      <c r="BK64" s="17"/>
      <c r="BL64" s="72">
        <f t="shared" si="62"/>
        <v>0</v>
      </c>
      <c r="BM64" s="15"/>
      <c r="BN64" s="15"/>
      <c r="BO64" s="72">
        <f t="shared" si="63"/>
        <v>0</v>
      </c>
    </row>
    <row r="65" spans="1:85" s="101" customFormat="1" ht="15.75" customHeight="1" x14ac:dyDescent="0.25">
      <c r="A65" s="2"/>
      <c r="B65" s="8" t="s">
        <v>130</v>
      </c>
      <c r="C65" s="15"/>
      <c r="D65" s="15"/>
      <c r="E65" s="15">
        <v>239829164</v>
      </c>
      <c r="F65" s="15"/>
      <c r="G65" s="93">
        <f t="shared" si="84"/>
        <v>239829164</v>
      </c>
      <c r="H65" s="15"/>
      <c r="I65" s="15">
        <v>129787378</v>
      </c>
      <c r="J65" s="72">
        <f t="shared" si="44"/>
        <v>129787378</v>
      </c>
      <c r="K65" s="17"/>
      <c r="L65" s="17">
        <v>42138968</v>
      </c>
      <c r="M65" s="72">
        <f t="shared" si="45"/>
        <v>42138968</v>
      </c>
      <c r="N65" s="17"/>
      <c r="O65" s="17">
        <v>10294871</v>
      </c>
      <c r="P65" s="72">
        <f t="shared" si="46"/>
        <v>10294871</v>
      </c>
      <c r="Q65" s="17"/>
      <c r="R65" s="17">
        <v>2607699</v>
      </c>
      <c r="S65" s="72">
        <f t="shared" si="47"/>
        <v>2607699</v>
      </c>
      <c r="T65" s="17"/>
      <c r="U65" s="17">
        <v>4949221</v>
      </c>
      <c r="V65" s="72">
        <f t="shared" si="48"/>
        <v>4949221</v>
      </c>
      <c r="W65" s="17"/>
      <c r="X65" s="17">
        <v>5951541</v>
      </c>
      <c r="Y65" s="72">
        <f t="shared" si="49"/>
        <v>5951541</v>
      </c>
      <c r="Z65" s="11"/>
      <c r="AA65" s="11">
        <v>10179962</v>
      </c>
      <c r="AB65" s="72">
        <f t="shared" si="50"/>
        <v>10179962</v>
      </c>
      <c r="AC65" s="17"/>
      <c r="AD65" s="17">
        <v>715788</v>
      </c>
      <c r="AE65" s="72">
        <f t="shared" si="51"/>
        <v>715788</v>
      </c>
      <c r="AF65" s="17"/>
      <c r="AG65" s="17">
        <v>2020025</v>
      </c>
      <c r="AH65" s="68">
        <f t="shared" si="52"/>
        <v>2020025</v>
      </c>
      <c r="AI65" s="17"/>
      <c r="AJ65" s="17">
        <v>2136748</v>
      </c>
      <c r="AK65" s="72">
        <f t="shared" si="53"/>
        <v>2136748</v>
      </c>
      <c r="AL65" s="11"/>
      <c r="AM65" s="11">
        <v>7329783</v>
      </c>
      <c r="AN65" s="72">
        <f t="shared" si="54"/>
        <v>7329783</v>
      </c>
      <c r="AO65" s="17"/>
      <c r="AP65" s="17"/>
      <c r="AQ65" s="72">
        <f t="shared" si="55"/>
        <v>0</v>
      </c>
      <c r="AR65" s="17"/>
      <c r="AS65" s="17"/>
      <c r="AT65" s="72">
        <f t="shared" si="56"/>
        <v>0</v>
      </c>
      <c r="AU65" s="17"/>
      <c r="AV65" s="17">
        <v>1069909</v>
      </c>
      <c r="AW65" s="72">
        <f t="shared" si="57"/>
        <v>1069909</v>
      </c>
      <c r="AX65" s="17"/>
      <c r="AY65" s="17">
        <v>3060000</v>
      </c>
      <c r="AZ65" s="72">
        <f t="shared" si="58"/>
        <v>3060000</v>
      </c>
      <c r="BA65" s="17"/>
      <c r="BB65" s="17">
        <v>499940</v>
      </c>
      <c r="BC65" s="72">
        <f t="shared" si="59"/>
        <v>499940</v>
      </c>
      <c r="BD65" s="17"/>
      <c r="BE65" s="17">
        <v>777601</v>
      </c>
      <c r="BF65" s="72">
        <f t="shared" si="60"/>
        <v>777601</v>
      </c>
      <c r="BG65" s="17"/>
      <c r="BH65" s="17">
        <v>3584127</v>
      </c>
      <c r="BI65" s="72">
        <f t="shared" si="61"/>
        <v>3584127</v>
      </c>
      <c r="BJ65" s="17"/>
      <c r="BK65" s="17">
        <v>2894427</v>
      </c>
      <c r="BL65" s="72">
        <f t="shared" si="62"/>
        <v>2894427</v>
      </c>
      <c r="BM65" s="15"/>
      <c r="BN65" s="17">
        <v>9831176</v>
      </c>
      <c r="BO65" s="72">
        <f t="shared" si="63"/>
        <v>9831176</v>
      </c>
    </row>
    <row r="66" spans="1:85" s="101" customFormat="1" ht="15.75" customHeight="1" x14ac:dyDescent="0.25">
      <c r="A66" s="2"/>
      <c r="B66" s="8" t="s">
        <v>131</v>
      </c>
      <c r="C66" s="15"/>
      <c r="D66" s="15"/>
      <c r="E66" s="15">
        <v>386732380</v>
      </c>
      <c r="F66" s="15">
        <v>386732380</v>
      </c>
      <c r="G66" s="93">
        <f t="shared" si="84"/>
        <v>386732380</v>
      </c>
      <c r="H66" s="15"/>
      <c r="I66" s="15"/>
      <c r="J66" s="72">
        <f t="shared" si="44"/>
        <v>0</v>
      </c>
      <c r="K66" s="17"/>
      <c r="L66" s="17"/>
      <c r="M66" s="72">
        <f t="shared" si="45"/>
        <v>0</v>
      </c>
      <c r="N66" s="17"/>
      <c r="O66" s="17"/>
      <c r="P66" s="72">
        <f t="shared" si="46"/>
        <v>0</v>
      </c>
      <c r="Q66" s="17"/>
      <c r="R66" s="17"/>
      <c r="S66" s="72">
        <f t="shared" si="47"/>
        <v>0</v>
      </c>
      <c r="T66" s="17"/>
      <c r="U66" s="17"/>
      <c r="V66" s="72">
        <f t="shared" si="48"/>
        <v>0</v>
      </c>
      <c r="W66" s="17"/>
      <c r="X66" s="17"/>
      <c r="Y66" s="72">
        <f t="shared" si="49"/>
        <v>0</v>
      </c>
      <c r="Z66" s="11"/>
      <c r="AA66" s="11"/>
      <c r="AB66" s="72">
        <f t="shared" si="50"/>
        <v>0</v>
      </c>
      <c r="AC66" s="17"/>
      <c r="AD66" s="17"/>
      <c r="AE66" s="72">
        <f t="shared" si="51"/>
        <v>0</v>
      </c>
      <c r="AF66" s="17"/>
      <c r="AG66" s="17"/>
      <c r="AH66" s="68">
        <f t="shared" si="52"/>
        <v>0</v>
      </c>
      <c r="AI66" s="17"/>
      <c r="AJ66" s="17"/>
      <c r="AK66" s="72">
        <f t="shared" si="53"/>
        <v>0</v>
      </c>
      <c r="AL66" s="11"/>
      <c r="AM66" s="11"/>
      <c r="AN66" s="72">
        <f t="shared" si="54"/>
        <v>0</v>
      </c>
      <c r="AO66" s="17"/>
      <c r="AP66" s="17"/>
      <c r="AQ66" s="72">
        <f t="shared" si="55"/>
        <v>0</v>
      </c>
      <c r="AR66" s="17"/>
      <c r="AS66" s="17"/>
      <c r="AT66" s="72">
        <f t="shared" si="56"/>
        <v>0</v>
      </c>
      <c r="AU66" s="17"/>
      <c r="AV66" s="17"/>
      <c r="AW66" s="72">
        <f t="shared" si="57"/>
        <v>0</v>
      </c>
      <c r="AX66" s="17"/>
      <c r="AY66" s="17"/>
      <c r="AZ66" s="72">
        <f t="shared" si="58"/>
        <v>0</v>
      </c>
      <c r="BA66" s="17"/>
      <c r="BB66" s="17"/>
      <c r="BC66" s="72">
        <f t="shared" si="59"/>
        <v>0</v>
      </c>
      <c r="BD66" s="17"/>
      <c r="BE66" s="17"/>
      <c r="BF66" s="72">
        <f t="shared" si="60"/>
        <v>0</v>
      </c>
      <c r="BG66" s="17"/>
      <c r="BH66" s="17"/>
      <c r="BI66" s="72">
        <f t="shared" si="61"/>
        <v>0</v>
      </c>
      <c r="BJ66" s="17"/>
      <c r="BK66" s="17"/>
      <c r="BL66" s="72">
        <f t="shared" si="62"/>
        <v>0</v>
      </c>
      <c r="BM66" s="15"/>
      <c r="BN66" s="15"/>
      <c r="BO66" s="72">
        <f t="shared" si="63"/>
        <v>0</v>
      </c>
    </row>
    <row r="67" spans="1:85" s="101" customFormat="1" ht="30.75" customHeight="1" x14ac:dyDescent="0.25">
      <c r="A67" s="2"/>
      <c r="B67" s="8" t="s">
        <v>132</v>
      </c>
      <c r="C67" s="15"/>
      <c r="D67" s="15"/>
      <c r="E67" s="15">
        <v>10293756</v>
      </c>
      <c r="F67" s="15">
        <v>10293756</v>
      </c>
      <c r="G67" s="93">
        <f t="shared" si="84"/>
        <v>10293756</v>
      </c>
      <c r="H67" s="15"/>
      <c r="I67" s="15"/>
      <c r="J67" s="72">
        <f t="shared" si="44"/>
        <v>0</v>
      </c>
      <c r="K67" s="17"/>
      <c r="L67" s="17"/>
      <c r="M67" s="72">
        <f t="shared" si="45"/>
        <v>0</v>
      </c>
      <c r="N67" s="17"/>
      <c r="O67" s="17"/>
      <c r="P67" s="72">
        <f t="shared" si="46"/>
        <v>0</v>
      </c>
      <c r="Q67" s="17"/>
      <c r="R67" s="17"/>
      <c r="S67" s="72">
        <f t="shared" si="47"/>
        <v>0</v>
      </c>
      <c r="T67" s="17"/>
      <c r="U67" s="17"/>
      <c r="V67" s="72">
        <f t="shared" si="48"/>
        <v>0</v>
      </c>
      <c r="W67" s="17"/>
      <c r="X67" s="17"/>
      <c r="Y67" s="72">
        <f t="shared" si="49"/>
        <v>0</v>
      </c>
      <c r="Z67" s="11"/>
      <c r="AA67" s="11"/>
      <c r="AB67" s="72">
        <f t="shared" si="50"/>
        <v>0</v>
      </c>
      <c r="AC67" s="17"/>
      <c r="AD67" s="17"/>
      <c r="AE67" s="72">
        <f t="shared" si="51"/>
        <v>0</v>
      </c>
      <c r="AF67" s="17"/>
      <c r="AG67" s="17"/>
      <c r="AH67" s="68">
        <f t="shared" si="52"/>
        <v>0</v>
      </c>
      <c r="AI67" s="17"/>
      <c r="AJ67" s="17"/>
      <c r="AK67" s="72">
        <f t="shared" si="53"/>
        <v>0</v>
      </c>
      <c r="AL67" s="11"/>
      <c r="AM67" s="11"/>
      <c r="AN67" s="72">
        <f t="shared" si="54"/>
        <v>0</v>
      </c>
      <c r="AO67" s="17"/>
      <c r="AP67" s="17"/>
      <c r="AQ67" s="72">
        <f t="shared" si="55"/>
        <v>0</v>
      </c>
      <c r="AR67" s="17"/>
      <c r="AS67" s="17"/>
      <c r="AT67" s="72">
        <f t="shared" si="56"/>
        <v>0</v>
      </c>
      <c r="AU67" s="17"/>
      <c r="AV67" s="17"/>
      <c r="AW67" s="72">
        <f t="shared" si="57"/>
        <v>0</v>
      </c>
      <c r="AX67" s="17"/>
      <c r="AY67" s="17"/>
      <c r="AZ67" s="72">
        <f t="shared" si="58"/>
        <v>0</v>
      </c>
      <c r="BA67" s="17"/>
      <c r="BB67" s="17"/>
      <c r="BC67" s="72">
        <f t="shared" si="59"/>
        <v>0</v>
      </c>
      <c r="BD67" s="17"/>
      <c r="BE67" s="17"/>
      <c r="BF67" s="72">
        <f t="shared" si="60"/>
        <v>0</v>
      </c>
      <c r="BG67" s="17"/>
      <c r="BH67" s="17"/>
      <c r="BI67" s="72">
        <f t="shared" si="61"/>
        <v>0</v>
      </c>
      <c r="BJ67" s="17"/>
      <c r="BK67" s="17"/>
      <c r="BL67" s="72">
        <f t="shared" si="62"/>
        <v>0</v>
      </c>
      <c r="BM67" s="15"/>
      <c r="BN67" s="15"/>
      <c r="BO67" s="72">
        <f t="shared" si="63"/>
        <v>0</v>
      </c>
    </row>
    <row r="68" spans="1:85" s="5" customFormat="1" x14ac:dyDescent="0.25">
      <c r="A68" s="3"/>
      <c r="B68" s="8"/>
      <c r="C68" s="15"/>
      <c r="D68" s="15"/>
      <c r="E68" s="15"/>
      <c r="F68" s="104"/>
      <c r="G68" s="93">
        <f t="shared" si="84"/>
        <v>0</v>
      </c>
      <c r="H68" s="15"/>
      <c r="I68" s="15"/>
      <c r="J68" s="72">
        <f t="shared" si="44"/>
        <v>0</v>
      </c>
      <c r="K68" s="15"/>
      <c r="L68" s="15"/>
      <c r="M68" s="72">
        <f t="shared" si="45"/>
        <v>0</v>
      </c>
      <c r="N68" s="15"/>
      <c r="O68" s="15"/>
      <c r="P68" s="72">
        <f t="shared" si="46"/>
        <v>0</v>
      </c>
      <c r="Q68" s="15"/>
      <c r="R68" s="15"/>
      <c r="S68" s="72">
        <f t="shared" si="47"/>
        <v>0</v>
      </c>
      <c r="T68" s="15"/>
      <c r="U68" s="15"/>
      <c r="V68" s="72">
        <f t="shared" si="48"/>
        <v>0</v>
      </c>
      <c r="W68" s="15"/>
      <c r="X68" s="15"/>
      <c r="Y68" s="72">
        <f t="shared" si="49"/>
        <v>0</v>
      </c>
      <c r="Z68" s="15"/>
      <c r="AA68" s="15"/>
      <c r="AB68" s="72">
        <f t="shared" si="50"/>
        <v>0</v>
      </c>
      <c r="AC68" s="15"/>
      <c r="AD68" s="15"/>
      <c r="AE68" s="72">
        <f t="shared" si="51"/>
        <v>0</v>
      </c>
      <c r="AF68" s="15"/>
      <c r="AG68" s="15"/>
      <c r="AH68" s="68">
        <f t="shared" si="52"/>
        <v>0</v>
      </c>
      <c r="AI68" s="15"/>
      <c r="AJ68" s="15"/>
      <c r="AK68" s="72">
        <f t="shared" si="53"/>
        <v>0</v>
      </c>
      <c r="AL68" s="15"/>
      <c r="AM68" s="15"/>
      <c r="AN68" s="72">
        <f t="shared" si="54"/>
        <v>0</v>
      </c>
      <c r="AO68" s="15"/>
      <c r="AP68" s="15"/>
      <c r="AQ68" s="72">
        <f t="shared" si="55"/>
        <v>0</v>
      </c>
      <c r="AR68" s="15"/>
      <c r="AS68" s="15"/>
      <c r="AT68" s="72">
        <f t="shared" si="56"/>
        <v>0</v>
      </c>
      <c r="AU68" s="15"/>
      <c r="AV68" s="15"/>
      <c r="AW68" s="72">
        <f t="shared" si="57"/>
        <v>0</v>
      </c>
      <c r="AX68" s="15"/>
      <c r="AY68" s="15"/>
      <c r="AZ68" s="72">
        <f t="shared" si="58"/>
        <v>0</v>
      </c>
      <c r="BA68" s="15"/>
      <c r="BB68" s="15"/>
      <c r="BC68" s="72"/>
      <c r="BD68" s="15"/>
      <c r="BE68" s="15"/>
      <c r="BF68" s="72">
        <f t="shared" si="60"/>
        <v>0</v>
      </c>
      <c r="BG68" s="15"/>
      <c r="BH68" s="15"/>
      <c r="BI68" s="15"/>
      <c r="BJ68" s="15"/>
      <c r="BK68" s="15"/>
      <c r="BL68" s="72">
        <f t="shared" si="62"/>
        <v>0</v>
      </c>
      <c r="BM68" s="15"/>
      <c r="BN68" s="15"/>
      <c r="BO68" s="72">
        <f t="shared" si="63"/>
        <v>0</v>
      </c>
    </row>
    <row r="69" spans="1:85" s="38" customFormat="1" x14ac:dyDescent="0.25">
      <c r="A69" s="34"/>
      <c r="B69" s="35"/>
      <c r="C69" s="36"/>
      <c r="D69" s="36"/>
      <c r="E69" s="36"/>
      <c r="F69" s="145"/>
      <c r="G69" s="75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7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5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</row>
    <row r="70" spans="1:85" s="5" customFormat="1" ht="16.5" customHeight="1" x14ac:dyDescent="0.25">
      <c r="A70" s="3"/>
      <c r="B70" s="6" t="s">
        <v>38</v>
      </c>
      <c r="C70" s="66">
        <f>SUM(C71:C115)</f>
        <v>18643632513</v>
      </c>
      <c r="D70" s="21">
        <v>4900000</v>
      </c>
      <c r="E70" s="66">
        <f>SUM(E71:E115)</f>
        <v>18924389828</v>
      </c>
      <c r="F70" s="21">
        <v>4900000</v>
      </c>
      <c r="G70" s="71">
        <f t="shared" ref="G70:G113" si="85">E70-C70</f>
        <v>280757315</v>
      </c>
      <c r="H70" s="14">
        <f>SUM(H71:H115)</f>
        <v>7899836729</v>
      </c>
      <c r="I70" s="14">
        <f>SUM(I71:I115)</f>
        <v>8000051630</v>
      </c>
      <c r="J70" s="71">
        <f>I70-H70</f>
        <v>100214901</v>
      </c>
      <c r="K70" s="21">
        <f>SUM(K71:K115)</f>
        <v>2446232798</v>
      </c>
      <c r="L70" s="21">
        <f>SUM(L71:L115)</f>
        <v>2479740308</v>
      </c>
      <c r="M70" s="71">
        <f>L70-K70</f>
        <v>33507510</v>
      </c>
      <c r="N70" s="21">
        <f>SUM(N71:N115)</f>
        <v>547103806</v>
      </c>
      <c r="O70" s="78">
        <f>SUM(O71:O115)</f>
        <v>553384481</v>
      </c>
      <c r="P70" s="71">
        <f>O70-N70</f>
        <v>6280675</v>
      </c>
      <c r="Q70" s="21">
        <f>SUM(Q71:Q115)</f>
        <v>527920473</v>
      </c>
      <c r="R70" s="21">
        <f>SUM(R71:R115)</f>
        <v>536461869</v>
      </c>
      <c r="S70" s="71">
        <f>R70-Q70</f>
        <v>8541396</v>
      </c>
      <c r="T70" s="21">
        <f>SUM(T71:T115)</f>
        <v>1068699861</v>
      </c>
      <c r="U70" s="21">
        <f>SUM(U71:U115)</f>
        <v>1087395517</v>
      </c>
      <c r="V70" s="69">
        <f>U70-T70</f>
        <v>18695656</v>
      </c>
      <c r="W70" s="21">
        <f>SUM(W71:W115)</f>
        <v>698500512</v>
      </c>
      <c r="X70" s="21">
        <f>SUM(X71:X115)</f>
        <v>710658533</v>
      </c>
      <c r="Y70" s="69">
        <f>X70-W70</f>
        <v>12158021</v>
      </c>
      <c r="Z70" s="21">
        <f>SUM(Z71:Z115)</f>
        <v>853917329</v>
      </c>
      <c r="AA70" s="21">
        <f>SUM(AA71:AA115)</f>
        <v>871355130</v>
      </c>
      <c r="AB70" s="71">
        <f>AA70-Z70</f>
        <v>17437801</v>
      </c>
      <c r="AC70" s="21">
        <f>SUM(AC71:AC115)</f>
        <v>214623429</v>
      </c>
      <c r="AD70" s="21">
        <f>SUM(AD71:AD115)</f>
        <v>218682310</v>
      </c>
      <c r="AE70" s="71">
        <f>AD70-AC70</f>
        <v>4058881</v>
      </c>
      <c r="AF70" s="21">
        <f>SUM(AF71:AF115)</f>
        <v>275894438</v>
      </c>
      <c r="AG70" s="21">
        <f>SUM(AG71:AG115)</f>
        <v>281403033</v>
      </c>
      <c r="AH70" s="78">
        <f>AG70-AF70</f>
        <v>5508595</v>
      </c>
      <c r="AI70" s="21">
        <f>SUM(AI71:AI115)</f>
        <v>144332212</v>
      </c>
      <c r="AJ70" s="21">
        <f>SUM(AJ71:AJ115)</f>
        <v>146029248</v>
      </c>
      <c r="AK70" s="71">
        <f>AJ70-AI70</f>
        <v>1697036</v>
      </c>
      <c r="AL70" s="21">
        <f>SUM(AL71:AL115)</f>
        <v>504512309</v>
      </c>
      <c r="AM70" s="21">
        <f>SUM(AM71:AM115)</f>
        <v>513332183</v>
      </c>
      <c r="AN70" s="71">
        <f>AM70-AL70</f>
        <v>8819874</v>
      </c>
      <c r="AO70" s="58">
        <f>SUM(AO71:AO115)</f>
        <v>487771834</v>
      </c>
      <c r="AP70" s="58">
        <f>SUM(AP71:AP115)</f>
        <v>499303006</v>
      </c>
      <c r="AQ70" s="71">
        <f>AP70-AO70</f>
        <v>11531172</v>
      </c>
      <c r="AR70" s="21">
        <f>SUM(AR71:AR115)</f>
        <v>240504199</v>
      </c>
      <c r="AS70" s="21">
        <f>SUM(AS71:AS115)</f>
        <v>245745544</v>
      </c>
      <c r="AT70" s="71">
        <f>AS70-AR70</f>
        <v>5241345</v>
      </c>
      <c r="AU70" s="21">
        <f>SUM(AU71:AU115)</f>
        <v>191109397</v>
      </c>
      <c r="AV70" s="21">
        <f>SUM(AV71:AV115)</f>
        <v>194247577</v>
      </c>
      <c r="AW70" s="71">
        <f>AV70-AU70</f>
        <v>3138180</v>
      </c>
      <c r="AX70" s="21">
        <f>SUM(AX71:AX115)</f>
        <v>313584446</v>
      </c>
      <c r="AY70" s="21">
        <f>SUM(AY71:AY115)</f>
        <v>319044177</v>
      </c>
      <c r="AZ70" s="71">
        <f>AY70-AX70</f>
        <v>5459731</v>
      </c>
      <c r="BA70" s="21">
        <f>SUM(BA71:BA115)</f>
        <v>364764604</v>
      </c>
      <c r="BB70" s="21">
        <f>SUM(BB71:BB115)</f>
        <v>369348785</v>
      </c>
      <c r="BC70" s="71">
        <f>BB70-BA70</f>
        <v>4584181</v>
      </c>
      <c r="BD70" s="21">
        <f>SUM(BD71:BD115)</f>
        <v>237228768</v>
      </c>
      <c r="BE70" s="21">
        <f>SUM(BE71:BE115)</f>
        <v>240394728</v>
      </c>
      <c r="BF70" s="71">
        <f>BE70-BD70</f>
        <v>3165960</v>
      </c>
      <c r="BG70" s="21">
        <f>SUM(BG71:BG115)</f>
        <v>333347588</v>
      </c>
      <c r="BH70" s="21">
        <f>SUM(BH71:BH115)</f>
        <v>341027988</v>
      </c>
      <c r="BI70" s="71">
        <f>BH70-BG70</f>
        <v>7680400</v>
      </c>
      <c r="BJ70" s="21">
        <f>SUM(BJ71:BJ115)</f>
        <v>294555012</v>
      </c>
      <c r="BK70" s="21">
        <f>SUM(BK71:BK115)</f>
        <v>299702113</v>
      </c>
      <c r="BL70" s="71">
        <f>BK70-BJ70</f>
        <v>5147101</v>
      </c>
      <c r="BM70" s="21">
        <f>SUM(BM71:BM115)</f>
        <v>994292769</v>
      </c>
      <c r="BN70" s="21">
        <f>SUM(BN71:BN115)</f>
        <v>1012181668</v>
      </c>
      <c r="BO70" s="71">
        <f>BN70-BM70</f>
        <v>17888899</v>
      </c>
    </row>
    <row r="71" spans="1:85" s="98" customFormat="1" ht="46.5" customHeight="1" x14ac:dyDescent="0.25">
      <c r="A71" s="3"/>
      <c r="B71" s="114" t="s">
        <v>28</v>
      </c>
      <c r="C71" s="14">
        <v>7590500</v>
      </c>
      <c r="D71" s="21"/>
      <c r="E71" s="13">
        <v>7590500</v>
      </c>
      <c r="F71" s="104"/>
      <c r="G71" s="68">
        <f t="shared" si="85"/>
        <v>0</v>
      </c>
      <c r="H71" s="13">
        <v>2308704</v>
      </c>
      <c r="I71" s="13">
        <v>2308704</v>
      </c>
      <c r="J71" s="68">
        <f t="shared" ref="J71:J98" si="86">I71-H71</f>
        <v>0</v>
      </c>
      <c r="K71" s="15">
        <v>1645232</v>
      </c>
      <c r="L71" s="15">
        <v>1645232</v>
      </c>
      <c r="M71" s="68">
        <f t="shared" ref="M71:M98" si="87">L71-K71</f>
        <v>0</v>
      </c>
      <c r="N71" s="67">
        <v>153250</v>
      </c>
      <c r="O71" s="67">
        <v>153250</v>
      </c>
      <c r="P71" s="68">
        <f t="shared" ref="P71:P98" si="88">O71-N71</f>
        <v>0</v>
      </c>
      <c r="Q71" s="25">
        <v>176827</v>
      </c>
      <c r="R71" s="25">
        <v>176827</v>
      </c>
      <c r="S71" s="68">
        <f t="shared" ref="S71:S98" si="89">R71-Q71</f>
        <v>0</v>
      </c>
      <c r="T71" s="13">
        <v>471537</v>
      </c>
      <c r="U71" s="13">
        <v>471537</v>
      </c>
      <c r="V71" s="70">
        <f t="shared" ref="V71:V98" si="90">U71-T71</f>
        <v>0</v>
      </c>
      <c r="W71" s="15">
        <v>325842</v>
      </c>
      <c r="X71" s="15">
        <v>325842</v>
      </c>
      <c r="Y71" s="70">
        <f t="shared" ref="Y71:Y98" si="91">X71-W71</f>
        <v>0</v>
      </c>
      <c r="Z71" s="15">
        <v>474857</v>
      </c>
      <c r="AA71" s="15">
        <v>474857</v>
      </c>
      <c r="AB71" s="68">
        <f t="shared" ref="AB71:AB98" si="92">AA71-Z71</f>
        <v>0</v>
      </c>
      <c r="AC71" s="15">
        <v>141461</v>
      </c>
      <c r="AD71" s="15">
        <v>141461</v>
      </c>
      <c r="AE71" s="68">
        <f t="shared" ref="AE71:AE98" si="93">AD71-AC71</f>
        <v>0</v>
      </c>
      <c r="AF71" s="15">
        <v>117884</v>
      </c>
      <c r="AG71" s="15">
        <v>117884</v>
      </c>
      <c r="AH71" s="67">
        <f t="shared" ref="AH71:AH98" si="94">AG71-AF71</f>
        <v>0</v>
      </c>
      <c r="AI71" s="15">
        <v>11788</v>
      </c>
      <c r="AJ71" s="15">
        <v>11788</v>
      </c>
      <c r="AK71" s="68">
        <f t="shared" ref="AK71:AK98" si="95">AJ71-AI71</f>
        <v>0</v>
      </c>
      <c r="AL71" s="15">
        <v>184381</v>
      </c>
      <c r="AM71" s="15">
        <v>184381</v>
      </c>
      <c r="AN71" s="68">
        <f t="shared" ref="AN71:AN98" si="96">AM71-AL71</f>
        <v>0</v>
      </c>
      <c r="AO71" s="28">
        <v>153250</v>
      </c>
      <c r="AP71" s="28">
        <v>153250</v>
      </c>
      <c r="AQ71" s="68">
        <f t="shared" ref="AQ71:AQ98" si="97">AP71-AO71</f>
        <v>0</v>
      </c>
      <c r="AR71" s="15">
        <v>176827</v>
      </c>
      <c r="AS71" s="15">
        <v>176827</v>
      </c>
      <c r="AT71" s="68">
        <f t="shared" ref="AT71:AT98" si="98">AS71-AR71</f>
        <v>0</v>
      </c>
      <c r="AU71" s="65">
        <v>23577</v>
      </c>
      <c r="AV71" s="65">
        <v>23577</v>
      </c>
      <c r="AW71" s="68">
        <f t="shared" ref="AW71:AW98" si="99">AV71-AU71</f>
        <v>0</v>
      </c>
      <c r="AX71" s="15">
        <v>207958</v>
      </c>
      <c r="AY71" s="15">
        <v>207958</v>
      </c>
      <c r="AZ71" s="68">
        <f t="shared" ref="AZ71:AZ98" si="100">AY71-AX71</f>
        <v>0</v>
      </c>
      <c r="BA71" s="15">
        <v>129673</v>
      </c>
      <c r="BB71" s="15">
        <v>129673</v>
      </c>
      <c r="BC71" s="68">
        <f t="shared" ref="BC71:BC98" si="101">BB71-BA71</f>
        <v>0</v>
      </c>
      <c r="BD71" s="15">
        <v>58942</v>
      </c>
      <c r="BE71" s="15">
        <v>58942</v>
      </c>
      <c r="BF71" s="68">
        <f t="shared" ref="BF71:BF98" si="102">BE71-BD71</f>
        <v>0</v>
      </c>
      <c r="BG71" s="15">
        <v>94307</v>
      </c>
      <c r="BH71" s="15">
        <v>94307</v>
      </c>
      <c r="BI71" s="68">
        <f t="shared" ref="BI71:BI98" si="103">BH71-BG71</f>
        <v>0</v>
      </c>
      <c r="BJ71" s="15">
        <v>392338</v>
      </c>
      <c r="BK71" s="15">
        <v>392338</v>
      </c>
      <c r="BL71" s="68">
        <f t="shared" ref="BL71:BL98" si="104">BK71-BJ71</f>
        <v>0</v>
      </c>
      <c r="BM71" s="15">
        <v>341865</v>
      </c>
      <c r="BN71" s="15">
        <v>341865</v>
      </c>
      <c r="BO71" s="68">
        <f t="shared" ref="BO71:BO98" si="105">BN71-BM71</f>
        <v>0</v>
      </c>
    </row>
    <row r="72" spans="1:85" s="98" customFormat="1" ht="47.25" x14ac:dyDescent="0.25">
      <c r="A72" s="3"/>
      <c r="B72" s="114" t="s">
        <v>23</v>
      </c>
      <c r="C72" s="13">
        <v>334573086</v>
      </c>
      <c r="D72" s="21"/>
      <c r="E72" s="13">
        <v>334573086</v>
      </c>
      <c r="F72" s="104"/>
      <c r="G72" s="68">
        <f t="shared" si="85"/>
        <v>0</v>
      </c>
      <c r="H72" s="13">
        <v>180042726</v>
      </c>
      <c r="I72" s="13">
        <v>180042726</v>
      </c>
      <c r="J72" s="68">
        <f t="shared" si="86"/>
        <v>0</v>
      </c>
      <c r="K72" s="15">
        <v>54573400</v>
      </c>
      <c r="L72" s="15">
        <v>54573400</v>
      </c>
      <c r="M72" s="68">
        <f t="shared" si="87"/>
        <v>0</v>
      </c>
      <c r="N72" s="67">
        <v>13091200</v>
      </c>
      <c r="O72" s="67">
        <v>13091200</v>
      </c>
      <c r="P72" s="68">
        <f t="shared" si="88"/>
        <v>0</v>
      </c>
      <c r="Q72" s="25">
        <v>3515450</v>
      </c>
      <c r="R72" s="25">
        <v>3515450</v>
      </c>
      <c r="S72" s="68">
        <f t="shared" si="89"/>
        <v>0</v>
      </c>
      <c r="T72" s="13">
        <v>15286820</v>
      </c>
      <c r="U72" s="13">
        <v>15286820</v>
      </c>
      <c r="V72" s="70">
        <f t="shared" si="90"/>
        <v>0</v>
      </c>
      <c r="W72" s="15">
        <v>10199910</v>
      </c>
      <c r="X72" s="15">
        <v>10199910</v>
      </c>
      <c r="Y72" s="70">
        <f t="shared" si="91"/>
        <v>0</v>
      </c>
      <c r="Z72" s="15">
        <v>13652750</v>
      </c>
      <c r="AA72" s="15">
        <v>13652750</v>
      </c>
      <c r="AB72" s="68">
        <f t="shared" si="92"/>
        <v>0</v>
      </c>
      <c r="AC72" s="15">
        <v>1012110</v>
      </c>
      <c r="AD72" s="15">
        <v>1012110</v>
      </c>
      <c r="AE72" s="68">
        <f t="shared" si="93"/>
        <v>0</v>
      </c>
      <c r="AF72" s="15">
        <v>1377270</v>
      </c>
      <c r="AG72" s="15">
        <v>1377270</v>
      </c>
      <c r="AH72" s="67">
        <f t="shared" si="94"/>
        <v>0</v>
      </c>
      <c r="AI72" s="15">
        <v>960750</v>
      </c>
      <c r="AJ72" s="15">
        <v>960750</v>
      </c>
      <c r="AK72" s="68">
        <f t="shared" si="95"/>
        <v>0</v>
      </c>
      <c r="AL72" s="15">
        <v>5778220</v>
      </c>
      <c r="AM72" s="15">
        <v>5778220</v>
      </c>
      <c r="AN72" s="68">
        <f t="shared" si="96"/>
        <v>0</v>
      </c>
      <c r="AO72" s="28">
        <v>3605600</v>
      </c>
      <c r="AP72" s="28">
        <v>3605600</v>
      </c>
      <c r="AQ72" s="68">
        <f t="shared" si="97"/>
        <v>0</v>
      </c>
      <c r="AR72" s="15">
        <v>2084040</v>
      </c>
      <c r="AS72" s="15">
        <v>2084040</v>
      </c>
      <c r="AT72" s="68">
        <f t="shared" si="98"/>
        <v>0</v>
      </c>
      <c r="AU72" s="15">
        <v>1709900</v>
      </c>
      <c r="AV72" s="15">
        <v>1709900</v>
      </c>
      <c r="AW72" s="68">
        <f t="shared" si="99"/>
        <v>0</v>
      </c>
      <c r="AX72" s="15">
        <v>2467650</v>
      </c>
      <c r="AY72" s="15">
        <v>2467650</v>
      </c>
      <c r="AZ72" s="68">
        <f t="shared" si="100"/>
        <v>0</v>
      </c>
      <c r="BA72" s="15">
        <v>2775600</v>
      </c>
      <c r="BB72" s="15">
        <v>2775600</v>
      </c>
      <c r="BC72" s="68">
        <f t="shared" si="101"/>
        <v>0</v>
      </c>
      <c r="BD72" s="15">
        <v>1300120</v>
      </c>
      <c r="BE72" s="15">
        <v>1300120</v>
      </c>
      <c r="BF72" s="68">
        <f t="shared" si="102"/>
        <v>0</v>
      </c>
      <c r="BG72" s="15">
        <v>2228340</v>
      </c>
      <c r="BH72" s="15">
        <v>2228340</v>
      </c>
      <c r="BI72" s="68">
        <f t="shared" si="103"/>
        <v>0</v>
      </c>
      <c r="BJ72" s="15">
        <v>2052700</v>
      </c>
      <c r="BK72" s="15">
        <v>2052700</v>
      </c>
      <c r="BL72" s="68">
        <f t="shared" si="104"/>
        <v>0</v>
      </c>
      <c r="BM72" s="15">
        <v>16858530</v>
      </c>
      <c r="BN72" s="15">
        <v>16858530</v>
      </c>
      <c r="BO72" s="68">
        <f t="shared" si="105"/>
        <v>0</v>
      </c>
    </row>
    <row r="73" spans="1:85" s="98" customFormat="1" ht="31.5" x14ac:dyDescent="0.25">
      <c r="A73" s="3"/>
      <c r="B73" s="8" t="s">
        <v>24</v>
      </c>
      <c r="C73" s="13">
        <v>621060077</v>
      </c>
      <c r="D73" s="21"/>
      <c r="E73" s="13">
        <v>621060077</v>
      </c>
      <c r="F73" s="104"/>
      <c r="G73" s="68">
        <f t="shared" si="85"/>
        <v>0</v>
      </c>
      <c r="H73" s="13">
        <v>174859879</v>
      </c>
      <c r="I73" s="13">
        <v>174859879</v>
      </c>
      <c r="J73" s="68">
        <f t="shared" si="86"/>
        <v>0</v>
      </c>
      <c r="K73" s="15">
        <v>72919614</v>
      </c>
      <c r="L73" s="15">
        <v>72919614</v>
      </c>
      <c r="M73" s="68">
        <f t="shared" si="87"/>
        <v>0</v>
      </c>
      <c r="N73" s="67">
        <v>14597872</v>
      </c>
      <c r="O73" s="67">
        <v>14597872</v>
      </c>
      <c r="P73" s="68">
        <f t="shared" si="88"/>
        <v>0</v>
      </c>
      <c r="Q73" s="25">
        <v>26938675</v>
      </c>
      <c r="R73" s="25">
        <v>26938675</v>
      </c>
      <c r="S73" s="68">
        <f t="shared" si="89"/>
        <v>0</v>
      </c>
      <c r="T73" s="13">
        <v>25836991</v>
      </c>
      <c r="U73" s="13">
        <v>25836991</v>
      </c>
      <c r="V73" s="70">
        <f t="shared" si="90"/>
        <v>0</v>
      </c>
      <c r="W73" s="15">
        <v>32209812</v>
      </c>
      <c r="X73" s="15">
        <v>32209812</v>
      </c>
      <c r="Y73" s="70">
        <f t="shared" si="91"/>
        <v>0</v>
      </c>
      <c r="Z73" s="15">
        <v>29209839</v>
      </c>
      <c r="AA73" s="15">
        <v>29209839</v>
      </c>
      <c r="AB73" s="68">
        <f t="shared" si="92"/>
        <v>0</v>
      </c>
      <c r="AC73" s="15">
        <v>10679296</v>
      </c>
      <c r="AD73" s="15">
        <v>10679296</v>
      </c>
      <c r="AE73" s="68">
        <f t="shared" si="93"/>
        <v>0</v>
      </c>
      <c r="AF73" s="15">
        <v>19648125</v>
      </c>
      <c r="AG73" s="15">
        <v>19648125</v>
      </c>
      <c r="AH73" s="67">
        <f t="shared" si="94"/>
        <v>0</v>
      </c>
      <c r="AI73" s="15">
        <v>5823628</v>
      </c>
      <c r="AJ73" s="15">
        <v>5823628</v>
      </c>
      <c r="AK73" s="68">
        <f t="shared" si="95"/>
        <v>0</v>
      </c>
      <c r="AL73" s="15">
        <v>17931382</v>
      </c>
      <c r="AM73" s="15">
        <v>17931382</v>
      </c>
      <c r="AN73" s="68">
        <f t="shared" si="96"/>
        <v>0</v>
      </c>
      <c r="AO73" s="28">
        <v>30771706</v>
      </c>
      <c r="AP73" s="28">
        <v>30771706</v>
      </c>
      <c r="AQ73" s="68">
        <f t="shared" si="97"/>
        <v>0</v>
      </c>
      <c r="AR73" s="15">
        <v>38450946</v>
      </c>
      <c r="AS73" s="15">
        <v>38450946</v>
      </c>
      <c r="AT73" s="68">
        <f t="shared" si="98"/>
        <v>0</v>
      </c>
      <c r="AU73" s="15">
        <v>6361177</v>
      </c>
      <c r="AV73" s="15">
        <v>6361177</v>
      </c>
      <c r="AW73" s="68">
        <f t="shared" si="99"/>
        <v>0</v>
      </c>
      <c r="AX73" s="15">
        <v>10287435</v>
      </c>
      <c r="AY73" s="15">
        <v>10287435</v>
      </c>
      <c r="AZ73" s="68">
        <f t="shared" si="100"/>
        <v>0</v>
      </c>
      <c r="BA73" s="15">
        <v>15889122</v>
      </c>
      <c r="BB73" s="15">
        <v>15889122</v>
      </c>
      <c r="BC73" s="68">
        <f t="shared" si="101"/>
        <v>0</v>
      </c>
      <c r="BD73" s="15">
        <v>11527554</v>
      </c>
      <c r="BE73" s="15">
        <v>11527554</v>
      </c>
      <c r="BF73" s="68">
        <f t="shared" si="102"/>
        <v>0</v>
      </c>
      <c r="BG73" s="15">
        <v>12438666</v>
      </c>
      <c r="BH73" s="15">
        <v>12438666</v>
      </c>
      <c r="BI73" s="68">
        <f t="shared" si="103"/>
        <v>0</v>
      </c>
      <c r="BJ73" s="15">
        <v>35960073</v>
      </c>
      <c r="BK73" s="15">
        <v>35960073</v>
      </c>
      <c r="BL73" s="68">
        <f t="shared" si="104"/>
        <v>0</v>
      </c>
      <c r="BM73" s="15">
        <v>28718285</v>
      </c>
      <c r="BN73" s="15">
        <v>28718285</v>
      </c>
      <c r="BO73" s="68">
        <f t="shared" si="105"/>
        <v>0</v>
      </c>
    </row>
    <row r="74" spans="1:85" s="98" customFormat="1" ht="47.25" customHeight="1" x14ac:dyDescent="0.25">
      <c r="A74" s="3"/>
      <c r="B74" s="9" t="s">
        <v>29</v>
      </c>
      <c r="C74" s="13">
        <v>73709250</v>
      </c>
      <c r="D74" s="21"/>
      <c r="E74" s="13">
        <v>73709250</v>
      </c>
      <c r="F74" s="104"/>
      <c r="G74" s="68">
        <f t="shared" si="85"/>
        <v>0</v>
      </c>
      <c r="H74" s="13">
        <v>18091700</v>
      </c>
      <c r="I74" s="13">
        <v>18091700</v>
      </c>
      <c r="J74" s="68">
        <f t="shared" si="86"/>
        <v>0</v>
      </c>
      <c r="K74" s="15"/>
      <c r="L74" s="15"/>
      <c r="M74" s="68">
        <f t="shared" si="87"/>
        <v>0</v>
      </c>
      <c r="N74" s="67"/>
      <c r="O74" s="67"/>
      <c r="P74" s="68">
        <f t="shared" si="88"/>
        <v>0</v>
      </c>
      <c r="Q74" s="25"/>
      <c r="R74" s="25"/>
      <c r="S74" s="68">
        <f t="shared" si="89"/>
        <v>0</v>
      </c>
      <c r="T74" s="13"/>
      <c r="U74" s="13"/>
      <c r="V74" s="70">
        <f t="shared" si="90"/>
        <v>0</v>
      </c>
      <c r="W74" s="15"/>
      <c r="X74" s="15"/>
      <c r="Y74" s="70">
        <f t="shared" si="91"/>
        <v>0</v>
      </c>
      <c r="Z74" s="15"/>
      <c r="AA74" s="15"/>
      <c r="AB74" s="68">
        <f t="shared" si="92"/>
        <v>0</v>
      </c>
      <c r="AC74" s="15"/>
      <c r="AD74" s="15"/>
      <c r="AE74" s="68">
        <f t="shared" si="93"/>
        <v>0</v>
      </c>
      <c r="AF74" s="15"/>
      <c r="AG74" s="15"/>
      <c r="AH74" s="67">
        <f t="shared" si="94"/>
        <v>0</v>
      </c>
      <c r="AI74" s="15"/>
      <c r="AJ74" s="15"/>
      <c r="AK74" s="68">
        <f t="shared" si="95"/>
        <v>0</v>
      </c>
      <c r="AL74" s="15">
        <v>23393600</v>
      </c>
      <c r="AM74" s="15">
        <v>23393600</v>
      </c>
      <c r="AN74" s="68">
        <f t="shared" si="96"/>
        <v>0</v>
      </c>
      <c r="AO74" s="28">
        <v>16751250</v>
      </c>
      <c r="AP74" s="28">
        <v>16751250</v>
      </c>
      <c r="AQ74" s="68">
        <f t="shared" si="97"/>
        <v>0</v>
      </c>
      <c r="AR74" s="15"/>
      <c r="AS74" s="15"/>
      <c r="AT74" s="68">
        <f t="shared" si="98"/>
        <v>0</v>
      </c>
      <c r="AU74" s="15"/>
      <c r="AV74" s="15"/>
      <c r="AW74" s="68">
        <f t="shared" si="99"/>
        <v>0</v>
      </c>
      <c r="AX74" s="15"/>
      <c r="AY74" s="15"/>
      <c r="AZ74" s="68">
        <f t="shared" si="100"/>
        <v>0</v>
      </c>
      <c r="BA74" s="15"/>
      <c r="BB74" s="15"/>
      <c r="BC74" s="68">
        <f t="shared" si="101"/>
        <v>0</v>
      </c>
      <c r="BD74" s="15">
        <v>15472700</v>
      </c>
      <c r="BE74" s="15">
        <v>15472700</v>
      </c>
      <c r="BF74" s="68">
        <f t="shared" si="102"/>
        <v>0</v>
      </c>
      <c r="BG74" s="15"/>
      <c r="BH74" s="15"/>
      <c r="BI74" s="68">
        <f t="shared" si="103"/>
        <v>0</v>
      </c>
      <c r="BJ74" s="15"/>
      <c r="BK74" s="15"/>
      <c r="BL74" s="68">
        <f t="shared" si="104"/>
        <v>0</v>
      </c>
      <c r="BM74" s="15"/>
      <c r="BN74" s="15"/>
      <c r="BO74" s="68">
        <f t="shared" si="105"/>
        <v>0</v>
      </c>
    </row>
    <row r="75" spans="1:85" s="98" customFormat="1" x14ac:dyDescent="0.25">
      <c r="A75" s="3"/>
      <c r="B75" s="8" t="s">
        <v>30</v>
      </c>
      <c r="C75" s="13">
        <v>86297072</v>
      </c>
      <c r="D75" s="21"/>
      <c r="E75" s="13">
        <v>86297072</v>
      </c>
      <c r="F75" s="104"/>
      <c r="G75" s="68">
        <f t="shared" si="85"/>
        <v>0</v>
      </c>
      <c r="H75" s="13">
        <v>28389777</v>
      </c>
      <c r="I75" s="13">
        <v>28389777</v>
      </c>
      <c r="J75" s="68">
        <f t="shared" si="86"/>
        <v>0</v>
      </c>
      <c r="K75" s="15">
        <v>20626032</v>
      </c>
      <c r="L75" s="15">
        <v>20626032</v>
      </c>
      <c r="M75" s="68">
        <f t="shared" si="87"/>
        <v>0</v>
      </c>
      <c r="N75" s="67">
        <v>3389910</v>
      </c>
      <c r="O75" s="67">
        <v>3389910</v>
      </c>
      <c r="P75" s="90">
        <f t="shared" si="88"/>
        <v>0</v>
      </c>
      <c r="Q75" s="25">
        <v>1910577</v>
      </c>
      <c r="R75" s="25">
        <v>1910577</v>
      </c>
      <c r="S75" s="68">
        <f t="shared" si="89"/>
        <v>0</v>
      </c>
      <c r="T75" s="13">
        <v>3823669</v>
      </c>
      <c r="U75" s="13">
        <v>3823669</v>
      </c>
      <c r="V75" s="70">
        <f t="shared" si="90"/>
        <v>0</v>
      </c>
      <c r="W75" s="15">
        <v>4800343</v>
      </c>
      <c r="X75" s="15">
        <v>4800343</v>
      </c>
      <c r="Y75" s="70">
        <f t="shared" si="91"/>
        <v>0</v>
      </c>
      <c r="Z75" s="15">
        <v>4218879</v>
      </c>
      <c r="AA75" s="15">
        <v>4218879</v>
      </c>
      <c r="AB75" s="68">
        <f t="shared" si="92"/>
        <v>0</v>
      </c>
      <c r="AC75" s="15">
        <v>602125</v>
      </c>
      <c r="AD75" s="15">
        <v>602125</v>
      </c>
      <c r="AE75" s="68">
        <f t="shared" si="93"/>
        <v>0</v>
      </c>
      <c r="AF75" s="15">
        <v>797162</v>
      </c>
      <c r="AG75" s="15">
        <v>797162</v>
      </c>
      <c r="AH75" s="67">
        <f t="shared" si="94"/>
        <v>0</v>
      </c>
      <c r="AI75" s="15">
        <v>1345945</v>
      </c>
      <c r="AJ75" s="15">
        <v>1345945</v>
      </c>
      <c r="AK75" s="68">
        <f t="shared" si="95"/>
        <v>0</v>
      </c>
      <c r="AL75" s="15">
        <v>1829674</v>
      </c>
      <c r="AM75" s="15">
        <v>1829674</v>
      </c>
      <c r="AN75" s="68">
        <f t="shared" si="96"/>
        <v>0</v>
      </c>
      <c r="AO75" s="28">
        <v>2658749</v>
      </c>
      <c r="AP75" s="28">
        <v>2658749</v>
      </c>
      <c r="AQ75" s="68">
        <f t="shared" si="97"/>
        <v>0</v>
      </c>
      <c r="AR75" s="15">
        <v>1258613</v>
      </c>
      <c r="AS75" s="15">
        <v>1258613</v>
      </c>
      <c r="AT75" s="68">
        <f t="shared" si="98"/>
        <v>0</v>
      </c>
      <c r="AU75" s="15">
        <v>617884</v>
      </c>
      <c r="AV75" s="15">
        <v>617884</v>
      </c>
      <c r="AW75" s="68">
        <f t="shared" si="99"/>
        <v>0</v>
      </c>
      <c r="AX75" s="15">
        <v>1152318</v>
      </c>
      <c r="AY75" s="15">
        <v>1152318</v>
      </c>
      <c r="AZ75" s="68">
        <f t="shared" si="100"/>
        <v>0</v>
      </c>
      <c r="BA75" s="15">
        <v>1487773</v>
      </c>
      <c r="BB75" s="15">
        <v>1487773</v>
      </c>
      <c r="BC75" s="68">
        <f t="shared" si="101"/>
        <v>0</v>
      </c>
      <c r="BD75" s="15">
        <v>322993</v>
      </c>
      <c r="BE75" s="15">
        <v>322993</v>
      </c>
      <c r="BF75" s="68">
        <f t="shared" si="102"/>
        <v>0</v>
      </c>
      <c r="BG75" s="15">
        <v>1479842</v>
      </c>
      <c r="BH75" s="15">
        <v>1479842</v>
      </c>
      <c r="BI75" s="68">
        <f t="shared" si="103"/>
        <v>0</v>
      </c>
      <c r="BJ75" s="15">
        <v>1764517</v>
      </c>
      <c r="BK75" s="15">
        <v>1764517</v>
      </c>
      <c r="BL75" s="68">
        <f t="shared" si="104"/>
        <v>0</v>
      </c>
      <c r="BM75" s="15">
        <v>3820290</v>
      </c>
      <c r="BN75" s="15">
        <v>3820290</v>
      </c>
      <c r="BO75" s="68">
        <f t="shared" si="105"/>
        <v>0</v>
      </c>
    </row>
    <row r="76" spans="1:85" s="98" customFormat="1" ht="47.25" customHeight="1" x14ac:dyDescent="0.25">
      <c r="A76" s="3"/>
      <c r="B76" s="8" t="s">
        <v>31</v>
      </c>
      <c r="C76" s="13">
        <v>33974900</v>
      </c>
      <c r="D76" s="21"/>
      <c r="E76" s="13">
        <v>33974900</v>
      </c>
      <c r="F76" s="104"/>
      <c r="G76" s="68">
        <f t="shared" si="85"/>
        <v>0</v>
      </c>
      <c r="H76" s="13">
        <v>18603500</v>
      </c>
      <c r="I76" s="13">
        <v>18603500</v>
      </c>
      <c r="J76" s="68">
        <f t="shared" si="86"/>
        <v>0</v>
      </c>
      <c r="K76" s="15">
        <v>4495100</v>
      </c>
      <c r="L76" s="15">
        <v>4495100</v>
      </c>
      <c r="M76" s="68">
        <f t="shared" si="87"/>
        <v>0</v>
      </c>
      <c r="N76" s="67">
        <v>918600</v>
      </c>
      <c r="O76" s="67">
        <v>918600</v>
      </c>
      <c r="P76" s="68">
        <f t="shared" si="88"/>
        <v>0</v>
      </c>
      <c r="Q76" s="25">
        <v>1214000</v>
      </c>
      <c r="R76" s="25">
        <v>1214000</v>
      </c>
      <c r="S76" s="68">
        <f t="shared" si="89"/>
        <v>0</v>
      </c>
      <c r="T76" s="13">
        <v>1542100</v>
      </c>
      <c r="U76" s="13">
        <v>1542100</v>
      </c>
      <c r="V76" s="70">
        <f t="shared" si="90"/>
        <v>0</v>
      </c>
      <c r="W76" s="15"/>
      <c r="X76" s="15"/>
      <c r="Y76" s="70">
        <f t="shared" si="91"/>
        <v>0</v>
      </c>
      <c r="Z76" s="15">
        <v>1771700</v>
      </c>
      <c r="AA76" s="15">
        <v>1771700</v>
      </c>
      <c r="AB76" s="68">
        <f t="shared" si="92"/>
        <v>0</v>
      </c>
      <c r="AC76" s="15">
        <v>98400</v>
      </c>
      <c r="AD76" s="15">
        <v>98400</v>
      </c>
      <c r="AE76" s="68">
        <f t="shared" si="93"/>
        <v>0</v>
      </c>
      <c r="AF76" s="15">
        <v>525000</v>
      </c>
      <c r="AG76" s="15">
        <v>525000</v>
      </c>
      <c r="AH76" s="67">
        <f t="shared" si="94"/>
        <v>0</v>
      </c>
      <c r="AI76" s="15">
        <v>131200</v>
      </c>
      <c r="AJ76" s="15">
        <v>131200</v>
      </c>
      <c r="AK76" s="68">
        <f t="shared" si="95"/>
        <v>0</v>
      </c>
      <c r="AL76" s="15">
        <v>754700</v>
      </c>
      <c r="AM76" s="15">
        <v>754700</v>
      </c>
      <c r="AN76" s="68">
        <f t="shared" si="96"/>
        <v>0</v>
      </c>
      <c r="AO76" s="28">
        <v>131200</v>
      </c>
      <c r="AP76" s="28">
        <v>131200</v>
      </c>
      <c r="AQ76" s="68">
        <f t="shared" si="97"/>
        <v>0</v>
      </c>
      <c r="AR76" s="15">
        <v>328100</v>
      </c>
      <c r="AS76" s="15">
        <v>328100</v>
      </c>
      <c r="AT76" s="68">
        <f t="shared" si="98"/>
        <v>0</v>
      </c>
      <c r="AU76" s="15">
        <v>131200</v>
      </c>
      <c r="AV76" s="15">
        <v>131200</v>
      </c>
      <c r="AW76" s="68">
        <f t="shared" si="99"/>
        <v>0</v>
      </c>
      <c r="AX76" s="15">
        <v>377300</v>
      </c>
      <c r="AY76" s="15">
        <v>377300</v>
      </c>
      <c r="AZ76" s="68">
        <f t="shared" si="100"/>
        <v>0</v>
      </c>
      <c r="BA76" s="15">
        <v>393700</v>
      </c>
      <c r="BB76" s="15">
        <v>393700</v>
      </c>
      <c r="BC76" s="68">
        <f t="shared" si="101"/>
        <v>0</v>
      </c>
      <c r="BD76" s="15">
        <v>328100</v>
      </c>
      <c r="BE76" s="15">
        <v>328100</v>
      </c>
      <c r="BF76" s="68">
        <f t="shared" si="102"/>
        <v>0</v>
      </c>
      <c r="BG76" s="15">
        <v>426500</v>
      </c>
      <c r="BH76" s="15">
        <v>426500</v>
      </c>
      <c r="BI76" s="68">
        <f t="shared" si="103"/>
        <v>0</v>
      </c>
      <c r="BJ76" s="15">
        <v>262400</v>
      </c>
      <c r="BK76" s="15">
        <v>262400</v>
      </c>
      <c r="BL76" s="68">
        <f t="shared" si="104"/>
        <v>0</v>
      </c>
      <c r="BM76" s="15">
        <v>1542100</v>
      </c>
      <c r="BN76" s="15">
        <v>1542100</v>
      </c>
      <c r="BO76" s="68">
        <f t="shared" si="105"/>
        <v>0</v>
      </c>
    </row>
    <row r="77" spans="1:85" s="98" customFormat="1" ht="31.5" x14ac:dyDescent="0.25">
      <c r="A77" s="3"/>
      <c r="B77" s="8" t="s">
        <v>32</v>
      </c>
      <c r="C77" s="13">
        <v>5800427327</v>
      </c>
      <c r="D77" s="21"/>
      <c r="E77" s="13">
        <v>5800427327</v>
      </c>
      <c r="F77" s="104"/>
      <c r="G77" s="68">
        <f t="shared" si="85"/>
        <v>0</v>
      </c>
      <c r="H77" s="13">
        <v>2138655000</v>
      </c>
      <c r="I77" s="13">
        <v>2138655000</v>
      </c>
      <c r="J77" s="68">
        <f t="shared" si="86"/>
        <v>0</v>
      </c>
      <c r="K77" s="15">
        <v>694543000</v>
      </c>
      <c r="L77" s="15">
        <v>694543000</v>
      </c>
      <c r="M77" s="68">
        <f t="shared" si="87"/>
        <v>0</v>
      </c>
      <c r="N77" s="67">
        <v>174797000</v>
      </c>
      <c r="O77" s="67">
        <v>174797000</v>
      </c>
      <c r="P77" s="68">
        <f t="shared" si="88"/>
        <v>0</v>
      </c>
      <c r="Q77" s="25">
        <v>195602000</v>
      </c>
      <c r="R77" s="25">
        <v>195602000</v>
      </c>
      <c r="S77" s="68">
        <f t="shared" si="89"/>
        <v>0</v>
      </c>
      <c r="T77" s="13">
        <v>355003000</v>
      </c>
      <c r="U77" s="13">
        <v>355003000</v>
      </c>
      <c r="V77" s="70">
        <f t="shared" si="90"/>
        <v>0</v>
      </c>
      <c r="W77" s="15">
        <v>249831000</v>
      </c>
      <c r="X77" s="15">
        <v>249831000</v>
      </c>
      <c r="Y77" s="70">
        <f t="shared" si="91"/>
        <v>0</v>
      </c>
      <c r="Z77" s="15">
        <v>280841000</v>
      </c>
      <c r="AA77" s="15">
        <v>280841000</v>
      </c>
      <c r="AB77" s="68">
        <f t="shared" si="92"/>
        <v>0</v>
      </c>
      <c r="AC77" s="15">
        <v>72024000</v>
      </c>
      <c r="AD77" s="15">
        <v>72024000</v>
      </c>
      <c r="AE77" s="68">
        <f t="shared" si="93"/>
        <v>0</v>
      </c>
      <c r="AF77" s="15">
        <v>112016000</v>
      </c>
      <c r="AG77" s="15">
        <v>112016000</v>
      </c>
      <c r="AH77" s="67">
        <f t="shared" si="94"/>
        <v>0</v>
      </c>
      <c r="AI77" s="15">
        <v>53009000</v>
      </c>
      <c r="AJ77" s="15">
        <v>53009000</v>
      </c>
      <c r="AK77" s="68">
        <f t="shared" si="95"/>
        <v>0</v>
      </c>
      <c r="AL77" s="15">
        <v>180350000</v>
      </c>
      <c r="AM77" s="15">
        <v>180350000</v>
      </c>
      <c r="AN77" s="68">
        <f t="shared" si="96"/>
        <v>0</v>
      </c>
      <c r="AO77" s="28">
        <v>175841000</v>
      </c>
      <c r="AP77" s="28">
        <v>175841000</v>
      </c>
      <c r="AQ77" s="68">
        <f t="shared" si="97"/>
        <v>0</v>
      </c>
      <c r="AR77" s="15">
        <v>74005000</v>
      </c>
      <c r="AS77" s="15">
        <v>74005000</v>
      </c>
      <c r="AT77" s="68">
        <f t="shared" si="98"/>
        <v>0</v>
      </c>
      <c r="AU77" s="15">
        <v>56152000</v>
      </c>
      <c r="AV77" s="15">
        <v>56152000</v>
      </c>
      <c r="AW77" s="68">
        <f t="shared" si="99"/>
        <v>0</v>
      </c>
      <c r="AX77" s="15">
        <v>116768000</v>
      </c>
      <c r="AY77" s="15">
        <v>116768000</v>
      </c>
      <c r="AZ77" s="68">
        <f t="shared" si="100"/>
        <v>0</v>
      </c>
      <c r="BA77" s="15">
        <v>120735000</v>
      </c>
      <c r="BB77" s="15">
        <v>120735000</v>
      </c>
      <c r="BC77" s="68">
        <f t="shared" si="101"/>
        <v>0</v>
      </c>
      <c r="BD77" s="15">
        <v>81067000</v>
      </c>
      <c r="BE77" s="15">
        <v>81067000</v>
      </c>
      <c r="BF77" s="68">
        <f t="shared" si="102"/>
        <v>0</v>
      </c>
      <c r="BG77" s="15">
        <v>127406000</v>
      </c>
      <c r="BH77" s="15">
        <v>127406000</v>
      </c>
      <c r="BI77" s="68">
        <f t="shared" si="103"/>
        <v>0</v>
      </c>
      <c r="BJ77" s="15">
        <v>92432327</v>
      </c>
      <c r="BK77" s="15">
        <v>92432327</v>
      </c>
      <c r="BL77" s="68">
        <f t="shared" si="104"/>
        <v>0</v>
      </c>
      <c r="BM77" s="15">
        <v>449350000</v>
      </c>
      <c r="BN77" s="15">
        <v>449350000</v>
      </c>
      <c r="BO77" s="68">
        <f t="shared" si="105"/>
        <v>0</v>
      </c>
    </row>
    <row r="78" spans="1:85" s="98" customFormat="1" x14ac:dyDescent="0.25">
      <c r="A78" s="3"/>
      <c r="B78" s="8" t="s">
        <v>41</v>
      </c>
      <c r="C78" s="13">
        <v>261290000</v>
      </c>
      <c r="D78" s="21"/>
      <c r="E78" s="13">
        <v>261290000</v>
      </c>
      <c r="F78" s="104"/>
      <c r="G78" s="68">
        <f t="shared" si="85"/>
        <v>0</v>
      </c>
      <c r="H78" s="13">
        <v>88855000</v>
      </c>
      <c r="I78" s="13">
        <v>88855000</v>
      </c>
      <c r="J78" s="68">
        <f t="shared" si="86"/>
        <v>0</v>
      </c>
      <c r="K78" s="15">
        <v>40828000</v>
      </c>
      <c r="L78" s="15">
        <v>40828000</v>
      </c>
      <c r="M78" s="68">
        <f t="shared" si="87"/>
        <v>0</v>
      </c>
      <c r="N78" s="67">
        <v>9385000</v>
      </c>
      <c r="O78" s="67">
        <v>9385000</v>
      </c>
      <c r="P78" s="68">
        <f t="shared" si="88"/>
        <v>0</v>
      </c>
      <c r="Q78" s="15">
        <v>7081000</v>
      </c>
      <c r="R78" s="15">
        <v>7081000</v>
      </c>
      <c r="S78" s="68">
        <f t="shared" si="89"/>
        <v>0</v>
      </c>
      <c r="T78" s="15">
        <v>14186000</v>
      </c>
      <c r="U78" s="15">
        <v>14186000</v>
      </c>
      <c r="V78" s="70">
        <f t="shared" si="90"/>
        <v>0</v>
      </c>
      <c r="W78" s="15">
        <v>12766000</v>
      </c>
      <c r="X78" s="15">
        <v>12766000</v>
      </c>
      <c r="Y78" s="70">
        <f t="shared" si="91"/>
        <v>0</v>
      </c>
      <c r="Z78" s="15">
        <v>16559000</v>
      </c>
      <c r="AA78" s="15">
        <v>16559000</v>
      </c>
      <c r="AB78" s="68">
        <f t="shared" si="92"/>
        <v>0</v>
      </c>
      <c r="AC78" s="15">
        <v>2697000</v>
      </c>
      <c r="AD78" s="15">
        <v>2697000</v>
      </c>
      <c r="AE78" s="68">
        <f t="shared" si="93"/>
        <v>0</v>
      </c>
      <c r="AF78" s="15">
        <v>4710000</v>
      </c>
      <c r="AG78" s="15">
        <v>4710000</v>
      </c>
      <c r="AH78" s="67">
        <f t="shared" si="94"/>
        <v>0</v>
      </c>
      <c r="AI78" s="15">
        <v>2531000</v>
      </c>
      <c r="AJ78" s="15">
        <v>2531000</v>
      </c>
      <c r="AK78" s="68">
        <f t="shared" si="95"/>
        <v>0</v>
      </c>
      <c r="AL78" s="15">
        <v>8019000</v>
      </c>
      <c r="AM78" s="15">
        <v>8019000</v>
      </c>
      <c r="AN78" s="68">
        <f t="shared" si="96"/>
        <v>0</v>
      </c>
      <c r="AO78" s="28">
        <v>8641000</v>
      </c>
      <c r="AP78" s="28">
        <v>8641000</v>
      </c>
      <c r="AQ78" s="68">
        <f t="shared" si="97"/>
        <v>0</v>
      </c>
      <c r="AR78" s="15">
        <v>4371000</v>
      </c>
      <c r="AS78" s="15">
        <v>4371000</v>
      </c>
      <c r="AT78" s="68">
        <f t="shared" si="98"/>
        <v>0</v>
      </c>
      <c r="AU78" s="15">
        <v>2649000</v>
      </c>
      <c r="AV78" s="15">
        <v>2649000</v>
      </c>
      <c r="AW78" s="68">
        <f t="shared" si="99"/>
        <v>0</v>
      </c>
      <c r="AX78" s="15">
        <v>4692000</v>
      </c>
      <c r="AY78" s="15">
        <v>4692000</v>
      </c>
      <c r="AZ78" s="68">
        <f t="shared" si="100"/>
        <v>0</v>
      </c>
      <c r="BA78" s="15">
        <v>6607000</v>
      </c>
      <c r="BB78" s="15">
        <v>6607000</v>
      </c>
      <c r="BC78" s="68">
        <f t="shared" si="101"/>
        <v>0</v>
      </c>
      <c r="BD78" s="15">
        <v>3847000</v>
      </c>
      <c r="BE78" s="15">
        <v>3847000</v>
      </c>
      <c r="BF78" s="68">
        <f t="shared" si="102"/>
        <v>0</v>
      </c>
      <c r="BG78" s="15">
        <v>3610000</v>
      </c>
      <c r="BH78" s="15">
        <v>3610000</v>
      </c>
      <c r="BI78" s="68">
        <f t="shared" si="103"/>
        <v>0</v>
      </c>
      <c r="BJ78" s="15">
        <v>5007000</v>
      </c>
      <c r="BK78" s="15">
        <v>5007000</v>
      </c>
      <c r="BL78" s="68">
        <f t="shared" si="104"/>
        <v>0</v>
      </c>
      <c r="BM78" s="15">
        <v>14249000</v>
      </c>
      <c r="BN78" s="15">
        <v>14249000</v>
      </c>
      <c r="BO78" s="68">
        <f t="shared" si="105"/>
        <v>0</v>
      </c>
    </row>
    <row r="79" spans="1:85" s="98" customFormat="1" x14ac:dyDescent="0.25">
      <c r="A79" s="3"/>
      <c r="B79" s="8" t="s">
        <v>33</v>
      </c>
      <c r="C79" s="13">
        <v>77488159</v>
      </c>
      <c r="D79" s="21"/>
      <c r="E79" s="13">
        <v>77488159</v>
      </c>
      <c r="F79" s="104"/>
      <c r="G79" s="68">
        <f t="shared" si="85"/>
        <v>0</v>
      </c>
      <c r="H79" s="13">
        <v>34436465</v>
      </c>
      <c r="I79" s="13">
        <v>34436465</v>
      </c>
      <c r="J79" s="68">
        <f t="shared" si="86"/>
        <v>0</v>
      </c>
      <c r="K79" s="15">
        <v>10388901</v>
      </c>
      <c r="L79" s="15">
        <v>10388901</v>
      </c>
      <c r="M79" s="68">
        <f t="shared" si="87"/>
        <v>0</v>
      </c>
      <c r="N79" s="67">
        <v>2484800</v>
      </c>
      <c r="O79" s="67">
        <v>2484800</v>
      </c>
      <c r="P79" s="68">
        <f t="shared" si="88"/>
        <v>0</v>
      </c>
      <c r="Q79" s="25">
        <v>1866819</v>
      </c>
      <c r="R79" s="25">
        <v>1866819</v>
      </c>
      <c r="S79" s="68">
        <f t="shared" si="89"/>
        <v>0</v>
      </c>
      <c r="T79" s="13">
        <v>4939093</v>
      </c>
      <c r="U79" s="13">
        <v>4939093</v>
      </c>
      <c r="V79" s="70">
        <f t="shared" si="90"/>
        <v>0</v>
      </c>
      <c r="W79" s="15">
        <v>2951965</v>
      </c>
      <c r="X79" s="15">
        <v>2951965</v>
      </c>
      <c r="Y79" s="70">
        <f t="shared" si="91"/>
        <v>0</v>
      </c>
      <c r="Z79" s="15">
        <v>4029753</v>
      </c>
      <c r="AA79" s="15">
        <v>4029753</v>
      </c>
      <c r="AB79" s="68">
        <f t="shared" si="92"/>
        <v>0</v>
      </c>
      <c r="AC79" s="15">
        <v>518663</v>
      </c>
      <c r="AD79" s="15">
        <v>518663</v>
      </c>
      <c r="AE79" s="68">
        <f t="shared" si="93"/>
        <v>0</v>
      </c>
      <c r="AF79" s="15">
        <v>1162394</v>
      </c>
      <c r="AG79" s="15">
        <v>1162394</v>
      </c>
      <c r="AH79" s="67">
        <f t="shared" si="94"/>
        <v>0</v>
      </c>
      <c r="AI79" s="15">
        <v>463014</v>
      </c>
      <c r="AJ79" s="15">
        <v>463014</v>
      </c>
      <c r="AK79" s="68">
        <f t="shared" si="95"/>
        <v>0</v>
      </c>
      <c r="AL79" s="15">
        <v>2953061</v>
      </c>
      <c r="AM79" s="15">
        <v>2953061</v>
      </c>
      <c r="AN79" s="68">
        <f t="shared" si="96"/>
        <v>0</v>
      </c>
      <c r="AO79" s="28">
        <v>1553203</v>
      </c>
      <c r="AP79" s="28">
        <v>1553203</v>
      </c>
      <c r="AQ79" s="68">
        <f t="shared" si="97"/>
        <v>0</v>
      </c>
      <c r="AR79" s="15">
        <v>518651</v>
      </c>
      <c r="AS79" s="15">
        <v>518651</v>
      </c>
      <c r="AT79" s="68">
        <f t="shared" si="98"/>
        <v>0</v>
      </c>
      <c r="AU79" s="15">
        <v>482520</v>
      </c>
      <c r="AV79" s="15">
        <v>482520</v>
      </c>
      <c r="AW79" s="68">
        <f t="shared" si="99"/>
        <v>0</v>
      </c>
      <c r="AX79" s="15">
        <v>807910</v>
      </c>
      <c r="AY79" s="15">
        <v>807910</v>
      </c>
      <c r="AZ79" s="68">
        <f t="shared" si="100"/>
        <v>0</v>
      </c>
      <c r="BA79" s="15">
        <v>1037326</v>
      </c>
      <c r="BB79" s="15">
        <v>1037326</v>
      </c>
      <c r="BC79" s="68">
        <f t="shared" si="101"/>
        <v>0</v>
      </c>
      <c r="BD79" s="15">
        <v>518663</v>
      </c>
      <c r="BE79" s="15">
        <v>518663</v>
      </c>
      <c r="BF79" s="68">
        <f t="shared" si="102"/>
        <v>0</v>
      </c>
      <c r="BG79" s="15">
        <v>1079915</v>
      </c>
      <c r="BH79" s="15">
        <v>1079915</v>
      </c>
      <c r="BI79" s="68">
        <f t="shared" si="103"/>
        <v>0</v>
      </c>
      <c r="BJ79" s="15">
        <v>982048</v>
      </c>
      <c r="BK79" s="15">
        <v>982048</v>
      </c>
      <c r="BL79" s="68">
        <f t="shared" si="104"/>
        <v>0</v>
      </c>
      <c r="BM79" s="15">
        <v>4312995</v>
      </c>
      <c r="BN79" s="15">
        <v>4312995</v>
      </c>
      <c r="BO79" s="68">
        <f t="shared" si="105"/>
        <v>0</v>
      </c>
    </row>
    <row r="80" spans="1:85" s="98" customFormat="1" ht="31.5" x14ac:dyDescent="0.25">
      <c r="A80" s="3"/>
      <c r="B80" s="8" t="s">
        <v>34</v>
      </c>
      <c r="C80" s="13">
        <v>4229090000</v>
      </c>
      <c r="D80" s="21"/>
      <c r="E80" s="13">
        <v>4229090000</v>
      </c>
      <c r="F80" s="104"/>
      <c r="G80" s="68">
        <f t="shared" si="85"/>
        <v>0</v>
      </c>
      <c r="H80" s="13">
        <v>2318872000</v>
      </c>
      <c r="I80" s="13">
        <v>2318872000</v>
      </c>
      <c r="J80" s="68">
        <f t="shared" si="86"/>
        <v>0</v>
      </c>
      <c r="K80" s="15">
        <v>553673000</v>
      </c>
      <c r="L80" s="15">
        <v>553673000</v>
      </c>
      <c r="M80" s="68">
        <f t="shared" si="87"/>
        <v>0</v>
      </c>
      <c r="N80" s="67">
        <v>125534000</v>
      </c>
      <c r="O80" s="67">
        <v>125534000</v>
      </c>
      <c r="P80" s="68">
        <f t="shared" si="88"/>
        <v>0</v>
      </c>
      <c r="Q80" s="25">
        <v>90050000</v>
      </c>
      <c r="R80" s="25">
        <v>90050000</v>
      </c>
      <c r="S80" s="68">
        <f t="shared" si="89"/>
        <v>0</v>
      </c>
      <c r="T80" s="13">
        <v>190477000</v>
      </c>
      <c r="U80" s="13">
        <v>190477000</v>
      </c>
      <c r="V80" s="70">
        <f t="shared" si="90"/>
        <v>0</v>
      </c>
      <c r="W80" s="15">
        <v>122791000</v>
      </c>
      <c r="X80" s="15">
        <v>122791000</v>
      </c>
      <c r="Y80" s="70">
        <f t="shared" si="91"/>
        <v>0</v>
      </c>
      <c r="Z80" s="15">
        <v>185011000</v>
      </c>
      <c r="AA80" s="15">
        <v>185011000</v>
      </c>
      <c r="AB80" s="68">
        <f t="shared" si="92"/>
        <v>0</v>
      </c>
      <c r="AC80" s="15">
        <v>23460000</v>
      </c>
      <c r="AD80" s="15">
        <v>23460000</v>
      </c>
      <c r="AE80" s="68">
        <f t="shared" si="93"/>
        <v>0</v>
      </c>
      <c r="AF80" s="15">
        <v>24081000</v>
      </c>
      <c r="AG80" s="15">
        <v>24081000</v>
      </c>
      <c r="AH80" s="67">
        <f t="shared" si="94"/>
        <v>0</v>
      </c>
      <c r="AI80" s="15">
        <v>17995000</v>
      </c>
      <c r="AJ80" s="15">
        <v>17995000</v>
      </c>
      <c r="AK80" s="68">
        <f t="shared" si="95"/>
        <v>0</v>
      </c>
      <c r="AL80" s="15">
        <v>90331000</v>
      </c>
      <c r="AM80" s="15">
        <v>90331000</v>
      </c>
      <c r="AN80" s="68">
        <f t="shared" si="96"/>
        <v>0</v>
      </c>
      <c r="AO80" s="28">
        <v>67993000</v>
      </c>
      <c r="AP80" s="28">
        <v>67993000</v>
      </c>
      <c r="AQ80" s="68">
        <f t="shared" si="97"/>
        <v>0</v>
      </c>
      <c r="AR80" s="15">
        <v>30687000</v>
      </c>
      <c r="AS80" s="15">
        <v>30687000</v>
      </c>
      <c r="AT80" s="68">
        <f t="shared" si="98"/>
        <v>0</v>
      </c>
      <c r="AU80" s="15">
        <v>33668000</v>
      </c>
      <c r="AV80" s="15">
        <v>33668000</v>
      </c>
      <c r="AW80" s="68">
        <f t="shared" si="99"/>
        <v>0</v>
      </c>
      <c r="AX80" s="15">
        <v>46520000</v>
      </c>
      <c r="AY80" s="15">
        <v>46520000</v>
      </c>
      <c r="AZ80" s="68">
        <f t="shared" si="100"/>
        <v>0</v>
      </c>
      <c r="BA80" s="15">
        <v>51534000</v>
      </c>
      <c r="BB80" s="15">
        <v>51534000</v>
      </c>
      <c r="BC80" s="68">
        <f t="shared" si="101"/>
        <v>0</v>
      </c>
      <c r="BD80" s="15">
        <v>21992000</v>
      </c>
      <c r="BE80" s="15">
        <v>21992000</v>
      </c>
      <c r="BF80" s="68">
        <f t="shared" si="102"/>
        <v>0</v>
      </c>
      <c r="BG80" s="15">
        <v>49673000</v>
      </c>
      <c r="BH80" s="15">
        <v>49673000</v>
      </c>
      <c r="BI80" s="68">
        <f t="shared" si="103"/>
        <v>0</v>
      </c>
      <c r="BJ80" s="15">
        <v>26601000</v>
      </c>
      <c r="BK80" s="15">
        <v>26601000</v>
      </c>
      <c r="BL80" s="68">
        <f t="shared" si="104"/>
        <v>0</v>
      </c>
      <c r="BM80" s="15">
        <v>158147000</v>
      </c>
      <c r="BN80" s="15">
        <v>158147000</v>
      </c>
      <c r="BO80" s="68">
        <f t="shared" si="105"/>
        <v>0</v>
      </c>
    </row>
    <row r="81" spans="1:67" s="98" customFormat="1" ht="47.25" x14ac:dyDescent="0.25">
      <c r="A81" s="3"/>
      <c r="B81" s="114" t="s">
        <v>50</v>
      </c>
      <c r="C81" s="14">
        <v>30786300</v>
      </c>
      <c r="D81" s="21"/>
      <c r="E81" s="13">
        <v>30786300</v>
      </c>
      <c r="F81" s="104"/>
      <c r="G81" s="68">
        <f t="shared" si="85"/>
        <v>0</v>
      </c>
      <c r="H81" s="13">
        <v>18611500</v>
      </c>
      <c r="I81" s="13">
        <v>18611500</v>
      </c>
      <c r="J81" s="68">
        <f t="shared" si="86"/>
        <v>0</v>
      </c>
      <c r="K81" s="15">
        <v>4115800</v>
      </c>
      <c r="L81" s="15">
        <v>4115800</v>
      </c>
      <c r="M81" s="68">
        <f t="shared" si="87"/>
        <v>0</v>
      </c>
      <c r="N81" s="67">
        <v>654100</v>
      </c>
      <c r="O81" s="67">
        <v>654100</v>
      </c>
      <c r="P81" s="68">
        <f t="shared" si="88"/>
        <v>0</v>
      </c>
      <c r="Q81" s="25">
        <v>489800</v>
      </c>
      <c r="R81" s="25">
        <v>489800</v>
      </c>
      <c r="S81" s="68">
        <f t="shared" si="89"/>
        <v>0</v>
      </c>
      <c r="T81" s="13">
        <v>1411500</v>
      </c>
      <c r="U81" s="13">
        <v>1411500</v>
      </c>
      <c r="V81" s="70">
        <f t="shared" si="90"/>
        <v>0</v>
      </c>
      <c r="W81" s="15">
        <v>1092500</v>
      </c>
      <c r="X81" s="15">
        <v>1092500</v>
      </c>
      <c r="Y81" s="70">
        <f t="shared" si="91"/>
        <v>0</v>
      </c>
      <c r="Z81" s="15">
        <v>1455900</v>
      </c>
      <c r="AA81" s="15">
        <v>1455900</v>
      </c>
      <c r="AB81" s="68">
        <f t="shared" si="92"/>
        <v>0</v>
      </c>
      <c r="AC81" s="15">
        <v>98200</v>
      </c>
      <c r="AD81" s="15">
        <v>98200</v>
      </c>
      <c r="AE81" s="68">
        <f t="shared" si="93"/>
        <v>0</v>
      </c>
      <c r="AF81" s="15">
        <v>476400</v>
      </c>
      <c r="AG81" s="15">
        <v>476400</v>
      </c>
      <c r="AH81" s="67">
        <f t="shared" si="94"/>
        <v>0</v>
      </c>
      <c r="AI81" s="15">
        <v>58800</v>
      </c>
      <c r="AJ81" s="15">
        <v>58800</v>
      </c>
      <c r="AK81" s="68">
        <f t="shared" si="95"/>
        <v>0</v>
      </c>
      <c r="AL81" s="15">
        <v>136200</v>
      </c>
      <c r="AM81" s="15">
        <v>136200</v>
      </c>
      <c r="AN81" s="68">
        <f t="shared" si="96"/>
        <v>0</v>
      </c>
      <c r="AO81" s="28">
        <v>150700</v>
      </c>
      <c r="AP81" s="28">
        <v>150700</v>
      </c>
      <c r="AQ81" s="68">
        <f t="shared" si="97"/>
        <v>0</v>
      </c>
      <c r="AR81" s="15">
        <v>123400</v>
      </c>
      <c r="AS81" s="15">
        <v>123400</v>
      </c>
      <c r="AT81" s="68">
        <f t="shared" si="98"/>
        <v>0</v>
      </c>
      <c r="AU81" s="15">
        <v>36600</v>
      </c>
      <c r="AV81" s="15">
        <v>36600</v>
      </c>
      <c r="AW81" s="68">
        <f t="shared" si="99"/>
        <v>0</v>
      </c>
      <c r="AX81" s="15">
        <v>397500</v>
      </c>
      <c r="AY81" s="15">
        <v>397500</v>
      </c>
      <c r="AZ81" s="68">
        <f t="shared" si="100"/>
        <v>0</v>
      </c>
      <c r="BA81" s="15">
        <v>199000</v>
      </c>
      <c r="BB81" s="15">
        <v>199000</v>
      </c>
      <c r="BC81" s="68">
        <f t="shared" si="101"/>
        <v>0</v>
      </c>
      <c r="BD81" s="15">
        <v>52000</v>
      </c>
      <c r="BE81" s="15">
        <v>52000</v>
      </c>
      <c r="BF81" s="68">
        <f t="shared" si="102"/>
        <v>0</v>
      </c>
      <c r="BG81" s="15">
        <v>454700</v>
      </c>
      <c r="BH81" s="15">
        <v>454700</v>
      </c>
      <c r="BI81" s="68">
        <f t="shared" si="103"/>
        <v>0</v>
      </c>
      <c r="BJ81" s="15">
        <v>112300</v>
      </c>
      <c r="BK81" s="15">
        <v>112300</v>
      </c>
      <c r="BL81" s="68">
        <f t="shared" si="104"/>
        <v>0</v>
      </c>
      <c r="BM81" s="15">
        <v>659400</v>
      </c>
      <c r="BN81" s="15">
        <v>659400</v>
      </c>
      <c r="BO81" s="68">
        <f t="shared" si="105"/>
        <v>0</v>
      </c>
    </row>
    <row r="82" spans="1:67" s="98" customFormat="1" ht="48" customHeight="1" x14ac:dyDescent="0.25">
      <c r="A82" s="3"/>
      <c r="B82" s="115" t="s">
        <v>42</v>
      </c>
      <c r="C82" s="14">
        <v>108794000</v>
      </c>
      <c r="D82" s="21"/>
      <c r="E82" s="13">
        <v>108794000</v>
      </c>
      <c r="F82" s="104"/>
      <c r="G82" s="68">
        <f t="shared" si="85"/>
        <v>0</v>
      </c>
      <c r="H82" s="13">
        <v>41496000</v>
      </c>
      <c r="I82" s="13">
        <v>41496000</v>
      </c>
      <c r="J82" s="68">
        <f t="shared" si="86"/>
        <v>0</v>
      </c>
      <c r="K82" s="15">
        <v>27252000</v>
      </c>
      <c r="L82" s="15">
        <v>27252000</v>
      </c>
      <c r="M82" s="68">
        <f t="shared" si="87"/>
        <v>0</v>
      </c>
      <c r="N82" s="67">
        <v>2115000</v>
      </c>
      <c r="O82" s="67">
        <v>2115000</v>
      </c>
      <c r="P82" s="68">
        <f t="shared" si="88"/>
        <v>0</v>
      </c>
      <c r="Q82" s="25">
        <v>4097000</v>
      </c>
      <c r="R82" s="25">
        <v>4097000</v>
      </c>
      <c r="S82" s="68">
        <f t="shared" si="89"/>
        <v>0</v>
      </c>
      <c r="T82" s="13">
        <v>6384000</v>
      </c>
      <c r="U82" s="13">
        <v>6384000</v>
      </c>
      <c r="V82" s="70">
        <f t="shared" si="90"/>
        <v>0</v>
      </c>
      <c r="W82" s="15">
        <v>4110000</v>
      </c>
      <c r="X82" s="15">
        <v>4110000</v>
      </c>
      <c r="Y82" s="70">
        <f t="shared" si="91"/>
        <v>0</v>
      </c>
      <c r="Z82" s="15">
        <v>5160000</v>
      </c>
      <c r="AA82" s="15">
        <v>5160000</v>
      </c>
      <c r="AB82" s="68">
        <f t="shared" si="92"/>
        <v>0</v>
      </c>
      <c r="AC82" s="15">
        <v>2128000</v>
      </c>
      <c r="AD82" s="15">
        <v>2128000</v>
      </c>
      <c r="AE82" s="68">
        <f t="shared" si="93"/>
        <v>0</v>
      </c>
      <c r="AF82" s="15">
        <v>984000</v>
      </c>
      <c r="AG82" s="15">
        <v>984000</v>
      </c>
      <c r="AH82" s="67">
        <f t="shared" si="94"/>
        <v>0</v>
      </c>
      <c r="AI82" s="15">
        <v>758000</v>
      </c>
      <c r="AJ82" s="15">
        <v>758000</v>
      </c>
      <c r="AK82" s="68">
        <f t="shared" si="95"/>
        <v>0</v>
      </c>
      <c r="AL82" s="15">
        <v>2221000</v>
      </c>
      <c r="AM82" s="15">
        <v>2221000</v>
      </c>
      <c r="AN82" s="68">
        <f t="shared" si="96"/>
        <v>0</v>
      </c>
      <c r="AO82" s="28">
        <v>2155000</v>
      </c>
      <c r="AP82" s="28">
        <v>2155000</v>
      </c>
      <c r="AQ82" s="68">
        <f t="shared" si="97"/>
        <v>0</v>
      </c>
      <c r="AR82" s="15">
        <v>771000</v>
      </c>
      <c r="AS82" s="15">
        <v>771000</v>
      </c>
      <c r="AT82" s="68">
        <f t="shared" si="98"/>
        <v>0</v>
      </c>
      <c r="AU82" s="15">
        <v>705000</v>
      </c>
      <c r="AV82" s="15">
        <v>705000</v>
      </c>
      <c r="AW82" s="68">
        <f t="shared" si="99"/>
        <v>0</v>
      </c>
      <c r="AX82" s="15">
        <v>1037000</v>
      </c>
      <c r="AY82" s="15">
        <v>1037000</v>
      </c>
      <c r="AZ82" s="68">
        <f t="shared" si="100"/>
        <v>0</v>
      </c>
      <c r="BA82" s="15">
        <v>1423000</v>
      </c>
      <c r="BB82" s="15">
        <v>1423000</v>
      </c>
      <c r="BC82" s="68">
        <f t="shared" si="101"/>
        <v>0</v>
      </c>
      <c r="BD82" s="15">
        <v>1104000</v>
      </c>
      <c r="BE82" s="15">
        <v>1104000</v>
      </c>
      <c r="BF82" s="68">
        <f t="shared" si="102"/>
        <v>0</v>
      </c>
      <c r="BG82" s="15">
        <v>585000</v>
      </c>
      <c r="BH82" s="15">
        <v>585000</v>
      </c>
      <c r="BI82" s="68">
        <f t="shared" si="103"/>
        <v>0</v>
      </c>
      <c r="BJ82" s="15">
        <v>479000</v>
      </c>
      <c r="BK82" s="15">
        <v>479000</v>
      </c>
      <c r="BL82" s="68">
        <f t="shared" si="104"/>
        <v>0</v>
      </c>
      <c r="BM82" s="15">
        <v>3830000</v>
      </c>
      <c r="BN82" s="15">
        <v>3830000</v>
      </c>
      <c r="BO82" s="68">
        <f t="shared" si="105"/>
        <v>0</v>
      </c>
    </row>
    <row r="83" spans="1:67" s="98" customFormat="1" ht="47.25" x14ac:dyDescent="0.25">
      <c r="A83" s="3"/>
      <c r="B83" s="114" t="s">
        <v>43</v>
      </c>
      <c r="C83" s="14">
        <v>30200</v>
      </c>
      <c r="D83" s="21"/>
      <c r="E83" s="13">
        <v>30200</v>
      </c>
      <c r="F83" s="104"/>
      <c r="G83" s="68">
        <f t="shared" si="85"/>
        <v>0</v>
      </c>
      <c r="H83" s="13">
        <v>15100</v>
      </c>
      <c r="I83" s="13">
        <v>15100</v>
      </c>
      <c r="J83" s="68">
        <f t="shared" si="86"/>
        <v>0</v>
      </c>
      <c r="K83" s="15"/>
      <c r="L83" s="15"/>
      <c r="M83" s="68">
        <f t="shared" si="87"/>
        <v>0</v>
      </c>
      <c r="N83" s="67"/>
      <c r="O83" s="67"/>
      <c r="P83" s="68">
        <f t="shared" si="88"/>
        <v>0</v>
      </c>
      <c r="Q83" s="25"/>
      <c r="R83" s="25"/>
      <c r="S83" s="68">
        <f t="shared" si="89"/>
        <v>0</v>
      </c>
      <c r="T83" s="13"/>
      <c r="U83" s="13"/>
      <c r="V83" s="70">
        <f t="shared" si="90"/>
        <v>0</v>
      </c>
      <c r="W83" s="15"/>
      <c r="X83" s="15"/>
      <c r="Y83" s="70">
        <f t="shared" si="91"/>
        <v>0</v>
      </c>
      <c r="Z83" s="15"/>
      <c r="AA83" s="15"/>
      <c r="AB83" s="68">
        <f t="shared" si="92"/>
        <v>0</v>
      </c>
      <c r="AC83" s="100"/>
      <c r="AD83" s="100"/>
      <c r="AE83" s="68">
        <f t="shared" si="93"/>
        <v>0</v>
      </c>
      <c r="AF83" s="15"/>
      <c r="AG83" s="15"/>
      <c r="AH83" s="67">
        <f t="shared" si="94"/>
        <v>0</v>
      </c>
      <c r="AI83" s="15"/>
      <c r="AJ83" s="15"/>
      <c r="AK83" s="68">
        <f t="shared" si="95"/>
        <v>0</v>
      </c>
      <c r="AL83" s="15"/>
      <c r="AM83" s="15"/>
      <c r="AN83" s="68">
        <f t="shared" si="96"/>
        <v>0</v>
      </c>
      <c r="AO83" s="28"/>
      <c r="AP83" s="28"/>
      <c r="AQ83" s="68">
        <f t="shared" si="97"/>
        <v>0</v>
      </c>
      <c r="AR83" s="15"/>
      <c r="AS83" s="15"/>
      <c r="AT83" s="68">
        <f t="shared" si="98"/>
        <v>0</v>
      </c>
      <c r="AU83" s="15"/>
      <c r="AV83" s="15"/>
      <c r="AW83" s="68">
        <f t="shared" si="99"/>
        <v>0</v>
      </c>
      <c r="AX83" s="15"/>
      <c r="AY83" s="15"/>
      <c r="AZ83" s="68">
        <f t="shared" si="100"/>
        <v>0</v>
      </c>
      <c r="BA83" s="15"/>
      <c r="BB83" s="15"/>
      <c r="BC83" s="68">
        <f t="shared" si="101"/>
        <v>0</v>
      </c>
      <c r="BD83" s="15"/>
      <c r="BE83" s="15"/>
      <c r="BF83" s="68">
        <f t="shared" si="102"/>
        <v>0</v>
      </c>
      <c r="BG83" s="15"/>
      <c r="BH83" s="15"/>
      <c r="BI83" s="68">
        <f t="shared" si="103"/>
        <v>0</v>
      </c>
      <c r="BJ83" s="15"/>
      <c r="BK83" s="15"/>
      <c r="BL83" s="68">
        <f t="shared" si="104"/>
        <v>0</v>
      </c>
      <c r="BM83" s="15">
        <v>15100</v>
      </c>
      <c r="BN83" s="15">
        <v>15100</v>
      </c>
      <c r="BO83" s="68">
        <f t="shared" si="105"/>
        <v>0</v>
      </c>
    </row>
    <row r="84" spans="1:67" s="98" customFormat="1" ht="31.5" x14ac:dyDescent="0.25">
      <c r="A84" s="3"/>
      <c r="B84" s="114" t="s">
        <v>44</v>
      </c>
      <c r="C84" s="14">
        <v>1077588800</v>
      </c>
      <c r="D84" s="21"/>
      <c r="E84" s="13">
        <v>1077588800</v>
      </c>
      <c r="F84" s="104"/>
      <c r="G84" s="68">
        <f t="shared" si="85"/>
        <v>0</v>
      </c>
      <c r="H84" s="13">
        <v>637448800</v>
      </c>
      <c r="I84" s="13">
        <v>637448800</v>
      </c>
      <c r="J84" s="68">
        <f t="shared" si="86"/>
        <v>0</v>
      </c>
      <c r="K84" s="15">
        <v>119397000</v>
      </c>
      <c r="L84" s="15">
        <v>119397000</v>
      </c>
      <c r="M84" s="68">
        <f t="shared" si="87"/>
        <v>0</v>
      </c>
      <c r="N84" s="67">
        <v>24762000</v>
      </c>
      <c r="O84" s="67">
        <v>24762000</v>
      </c>
      <c r="P84" s="90">
        <f t="shared" si="88"/>
        <v>0</v>
      </c>
      <c r="Q84" s="25">
        <v>11737000</v>
      </c>
      <c r="R84" s="25">
        <v>11737000</v>
      </c>
      <c r="S84" s="68">
        <f t="shared" si="89"/>
        <v>0</v>
      </c>
      <c r="T84" s="13">
        <v>53266000</v>
      </c>
      <c r="U84" s="13">
        <v>53266000</v>
      </c>
      <c r="V84" s="70">
        <f t="shared" si="90"/>
        <v>0</v>
      </c>
      <c r="W84" s="15">
        <v>30495000</v>
      </c>
      <c r="X84" s="15">
        <v>30495000</v>
      </c>
      <c r="Y84" s="70">
        <f t="shared" si="91"/>
        <v>0</v>
      </c>
      <c r="Z84" s="15">
        <v>35438000</v>
      </c>
      <c r="AA84" s="15">
        <v>35438000</v>
      </c>
      <c r="AB84" s="68">
        <f t="shared" si="92"/>
        <v>0</v>
      </c>
      <c r="AC84" s="15">
        <v>9338000</v>
      </c>
      <c r="AD84" s="15">
        <v>9338000</v>
      </c>
      <c r="AE84" s="68">
        <f t="shared" si="93"/>
        <v>0</v>
      </c>
      <c r="AF84" s="15">
        <v>10638000</v>
      </c>
      <c r="AG84" s="15">
        <v>10638000</v>
      </c>
      <c r="AH84" s="67">
        <f t="shared" si="94"/>
        <v>0</v>
      </c>
      <c r="AI84" s="15">
        <v>7141000</v>
      </c>
      <c r="AJ84" s="15">
        <v>7141000</v>
      </c>
      <c r="AK84" s="68">
        <f t="shared" si="95"/>
        <v>0</v>
      </c>
      <c r="AL84" s="15">
        <v>14273000</v>
      </c>
      <c r="AM84" s="15">
        <v>14273000</v>
      </c>
      <c r="AN84" s="68">
        <f t="shared" si="96"/>
        <v>0</v>
      </c>
      <c r="AO84" s="28">
        <v>16060000</v>
      </c>
      <c r="AP84" s="28">
        <v>16060000</v>
      </c>
      <c r="AQ84" s="68">
        <f t="shared" si="97"/>
        <v>0</v>
      </c>
      <c r="AR84" s="15">
        <v>7684000</v>
      </c>
      <c r="AS84" s="15">
        <v>7684000</v>
      </c>
      <c r="AT84" s="68">
        <f t="shared" si="98"/>
        <v>0</v>
      </c>
      <c r="AU84" s="15">
        <v>5639000</v>
      </c>
      <c r="AV84" s="15">
        <v>5639000</v>
      </c>
      <c r="AW84" s="68">
        <f t="shared" si="99"/>
        <v>0</v>
      </c>
      <c r="AX84" s="15">
        <v>10536000</v>
      </c>
      <c r="AY84" s="15">
        <v>10536000</v>
      </c>
      <c r="AZ84" s="68">
        <f t="shared" si="100"/>
        <v>0</v>
      </c>
      <c r="BA84" s="15">
        <v>16226000</v>
      </c>
      <c r="BB84" s="15">
        <v>16226000</v>
      </c>
      <c r="BC84" s="68">
        <f t="shared" si="101"/>
        <v>0</v>
      </c>
      <c r="BD84" s="15">
        <v>6574000</v>
      </c>
      <c r="BE84" s="15">
        <v>6574000</v>
      </c>
      <c r="BF84" s="68">
        <f t="shared" si="102"/>
        <v>0</v>
      </c>
      <c r="BG84" s="15">
        <v>12049000</v>
      </c>
      <c r="BH84" s="15">
        <v>12049000</v>
      </c>
      <c r="BI84" s="68">
        <f t="shared" si="103"/>
        <v>0</v>
      </c>
      <c r="BJ84" s="15">
        <v>7512000</v>
      </c>
      <c r="BK84" s="15">
        <v>7512000</v>
      </c>
      <c r="BL84" s="68">
        <f t="shared" si="104"/>
        <v>0</v>
      </c>
      <c r="BM84" s="15">
        <v>41375000</v>
      </c>
      <c r="BN84" s="15">
        <v>41375000</v>
      </c>
      <c r="BO84" s="68">
        <f t="shared" si="105"/>
        <v>0</v>
      </c>
    </row>
    <row r="85" spans="1:67" s="98" customFormat="1" ht="63" x14ac:dyDescent="0.25">
      <c r="A85" s="3"/>
      <c r="B85" s="114" t="s">
        <v>45</v>
      </c>
      <c r="C85" s="14">
        <v>6207400</v>
      </c>
      <c r="D85" s="21"/>
      <c r="E85" s="13">
        <v>6207400</v>
      </c>
      <c r="F85" s="104"/>
      <c r="G85" s="68">
        <f t="shared" si="85"/>
        <v>0</v>
      </c>
      <c r="H85" s="13">
        <v>2097400</v>
      </c>
      <c r="I85" s="13">
        <v>2097400</v>
      </c>
      <c r="J85" s="68">
        <f t="shared" si="86"/>
        <v>0</v>
      </c>
      <c r="K85" s="15">
        <v>640000</v>
      </c>
      <c r="L85" s="15">
        <v>640000</v>
      </c>
      <c r="M85" s="68">
        <f t="shared" si="87"/>
        <v>0</v>
      </c>
      <c r="N85" s="67">
        <v>160000</v>
      </c>
      <c r="O85" s="67">
        <v>160000</v>
      </c>
      <c r="P85" s="68">
        <f t="shared" si="88"/>
        <v>0</v>
      </c>
      <c r="Q85" s="25">
        <v>320000</v>
      </c>
      <c r="R85" s="25">
        <v>320000</v>
      </c>
      <c r="S85" s="68">
        <f t="shared" si="89"/>
        <v>0</v>
      </c>
      <c r="T85" s="13">
        <v>454000</v>
      </c>
      <c r="U85" s="13">
        <v>454000</v>
      </c>
      <c r="V85" s="70">
        <f t="shared" si="90"/>
        <v>0</v>
      </c>
      <c r="W85" s="15">
        <v>320000</v>
      </c>
      <c r="X85" s="15">
        <v>320000</v>
      </c>
      <c r="Y85" s="70">
        <f t="shared" si="91"/>
        <v>0</v>
      </c>
      <c r="Z85" s="15">
        <v>294000</v>
      </c>
      <c r="AA85" s="15">
        <v>294000</v>
      </c>
      <c r="AB85" s="68">
        <f t="shared" si="92"/>
        <v>0</v>
      </c>
      <c r="AC85" s="15">
        <v>52000</v>
      </c>
      <c r="AD85" s="15">
        <v>52000</v>
      </c>
      <c r="AE85" s="68">
        <f t="shared" si="93"/>
        <v>0</v>
      </c>
      <c r="AF85" s="15">
        <v>52000</v>
      </c>
      <c r="AG85" s="15">
        <v>52000</v>
      </c>
      <c r="AH85" s="67">
        <f t="shared" si="94"/>
        <v>0</v>
      </c>
      <c r="AI85" s="15"/>
      <c r="AJ85" s="15"/>
      <c r="AK85" s="68">
        <f t="shared" si="95"/>
        <v>0</v>
      </c>
      <c r="AL85" s="15">
        <v>134000</v>
      </c>
      <c r="AM85" s="15">
        <v>134000</v>
      </c>
      <c r="AN85" s="68">
        <f t="shared" si="96"/>
        <v>0</v>
      </c>
      <c r="AO85" s="28">
        <v>186000</v>
      </c>
      <c r="AP85" s="28">
        <v>186000</v>
      </c>
      <c r="AQ85" s="68">
        <f t="shared" si="97"/>
        <v>0</v>
      </c>
      <c r="AR85" s="15">
        <v>186000</v>
      </c>
      <c r="AS85" s="15">
        <v>186000</v>
      </c>
      <c r="AT85" s="68">
        <f t="shared" si="98"/>
        <v>0</v>
      </c>
      <c r="AU85" s="15">
        <v>212000</v>
      </c>
      <c r="AV85" s="15">
        <v>212000</v>
      </c>
      <c r="AW85" s="68">
        <f t="shared" si="99"/>
        <v>0</v>
      </c>
      <c r="AX85" s="15">
        <v>160000</v>
      </c>
      <c r="AY85" s="15">
        <v>160000</v>
      </c>
      <c r="AZ85" s="68">
        <f t="shared" si="100"/>
        <v>0</v>
      </c>
      <c r="BA85" s="15">
        <v>160000</v>
      </c>
      <c r="BB85" s="15">
        <v>160000</v>
      </c>
      <c r="BC85" s="68">
        <f t="shared" si="101"/>
        <v>0</v>
      </c>
      <c r="BD85" s="15">
        <v>268000</v>
      </c>
      <c r="BE85" s="15">
        <v>268000</v>
      </c>
      <c r="BF85" s="68">
        <f t="shared" si="102"/>
        <v>0</v>
      </c>
      <c r="BG85" s="15">
        <v>160000</v>
      </c>
      <c r="BH85" s="15">
        <v>160000</v>
      </c>
      <c r="BI85" s="68">
        <f t="shared" si="103"/>
        <v>0</v>
      </c>
      <c r="BJ85" s="15">
        <v>186000</v>
      </c>
      <c r="BK85" s="15">
        <v>186000</v>
      </c>
      <c r="BL85" s="68">
        <f t="shared" si="104"/>
        <v>0</v>
      </c>
      <c r="BM85" s="15">
        <v>166000</v>
      </c>
      <c r="BN85" s="15">
        <v>166000</v>
      </c>
      <c r="BO85" s="68">
        <f t="shared" si="105"/>
        <v>0</v>
      </c>
    </row>
    <row r="86" spans="1:67" s="98" customFormat="1" ht="63" x14ac:dyDescent="0.25">
      <c r="A86" s="3"/>
      <c r="B86" s="114" t="s">
        <v>46</v>
      </c>
      <c r="C86" s="14">
        <v>338379000</v>
      </c>
      <c r="D86" s="21"/>
      <c r="E86" s="13">
        <v>338379000</v>
      </c>
      <c r="F86" s="104"/>
      <c r="G86" s="68">
        <f t="shared" si="85"/>
        <v>0</v>
      </c>
      <c r="H86" s="13">
        <v>136389000</v>
      </c>
      <c r="I86" s="13">
        <v>136389000</v>
      </c>
      <c r="J86" s="68">
        <f t="shared" si="86"/>
        <v>0</v>
      </c>
      <c r="K86" s="15">
        <v>42740000</v>
      </c>
      <c r="L86" s="15">
        <v>42740000</v>
      </c>
      <c r="M86" s="68">
        <f t="shared" si="87"/>
        <v>0</v>
      </c>
      <c r="N86" s="67">
        <v>10820000</v>
      </c>
      <c r="O86" s="67">
        <v>10820000</v>
      </c>
      <c r="P86" s="68">
        <f t="shared" si="88"/>
        <v>0</v>
      </c>
      <c r="Q86" s="25">
        <v>8444000</v>
      </c>
      <c r="R86" s="25">
        <v>8444000</v>
      </c>
      <c r="S86" s="68">
        <f t="shared" si="89"/>
        <v>0</v>
      </c>
      <c r="T86" s="13">
        <v>23557000</v>
      </c>
      <c r="U86" s="13">
        <v>23557000</v>
      </c>
      <c r="V86" s="70">
        <f t="shared" si="90"/>
        <v>0</v>
      </c>
      <c r="W86" s="15">
        <v>13926000</v>
      </c>
      <c r="X86" s="15">
        <v>13926000</v>
      </c>
      <c r="Y86" s="70">
        <f t="shared" si="91"/>
        <v>0</v>
      </c>
      <c r="Z86" s="15">
        <v>17808000</v>
      </c>
      <c r="AA86" s="15">
        <v>17808000</v>
      </c>
      <c r="AB86" s="68">
        <f t="shared" si="92"/>
        <v>0</v>
      </c>
      <c r="AC86" s="15">
        <v>3903000</v>
      </c>
      <c r="AD86" s="15">
        <v>3903000</v>
      </c>
      <c r="AE86" s="68">
        <f t="shared" si="93"/>
        <v>0</v>
      </c>
      <c r="AF86" s="15">
        <v>4581000</v>
      </c>
      <c r="AG86" s="15">
        <v>4581000</v>
      </c>
      <c r="AH86" s="67">
        <f t="shared" si="94"/>
        <v>0</v>
      </c>
      <c r="AI86" s="15">
        <v>1430000</v>
      </c>
      <c r="AJ86" s="15">
        <v>1430000</v>
      </c>
      <c r="AK86" s="68">
        <f t="shared" si="95"/>
        <v>0</v>
      </c>
      <c r="AL86" s="15">
        <v>9870000</v>
      </c>
      <c r="AM86" s="15">
        <v>9870000</v>
      </c>
      <c r="AN86" s="68">
        <f t="shared" si="96"/>
        <v>0</v>
      </c>
      <c r="AO86" s="28">
        <v>10540000</v>
      </c>
      <c r="AP86" s="28">
        <v>10540000</v>
      </c>
      <c r="AQ86" s="68">
        <f t="shared" si="97"/>
        <v>0</v>
      </c>
      <c r="AR86" s="15">
        <v>5532000</v>
      </c>
      <c r="AS86" s="15">
        <v>5532000</v>
      </c>
      <c r="AT86" s="68">
        <f t="shared" si="98"/>
        <v>0</v>
      </c>
      <c r="AU86" s="15">
        <v>2715000</v>
      </c>
      <c r="AV86" s="15">
        <v>2715000</v>
      </c>
      <c r="AW86" s="68">
        <f t="shared" si="99"/>
        <v>0</v>
      </c>
      <c r="AX86" s="15">
        <v>4759000</v>
      </c>
      <c r="AY86" s="15">
        <v>4759000</v>
      </c>
      <c r="AZ86" s="68">
        <f t="shared" si="100"/>
        <v>0</v>
      </c>
      <c r="BA86" s="15">
        <v>6323000</v>
      </c>
      <c r="BB86" s="15">
        <v>6323000</v>
      </c>
      <c r="BC86" s="68">
        <f t="shared" si="101"/>
        <v>0</v>
      </c>
      <c r="BD86" s="15">
        <v>4650000</v>
      </c>
      <c r="BE86" s="15">
        <v>4650000</v>
      </c>
      <c r="BF86" s="68">
        <f t="shared" si="102"/>
        <v>0</v>
      </c>
      <c r="BG86" s="15">
        <v>7898000</v>
      </c>
      <c r="BH86" s="15">
        <v>7898000</v>
      </c>
      <c r="BI86" s="68">
        <f t="shared" si="103"/>
        <v>0</v>
      </c>
      <c r="BJ86" s="15">
        <v>4492000</v>
      </c>
      <c r="BK86" s="15">
        <v>4492000</v>
      </c>
      <c r="BL86" s="68">
        <f t="shared" si="104"/>
        <v>0</v>
      </c>
      <c r="BM86" s="15">
        <v>18002000</v>
      </c>
      <c r="BN86" s="15">
        <v>18002000</v>
      </c>
      <c r="BO86" s="68">
        <f t="shared" si="105"/>
        <v>0</v>
      </c>
    </row>
    <row r="87" spans="1:67" s="98" customFormat="1" ht="60.75" customHeight="1" x14ac:dyDescent="0.25">
      <c r="A87" s="3"/>
      <c r="B87" s="114" t="s">
        <v>51</v>
      </c>
      <c r="C87" s="14">
        <v>37477500</v>
      </c>
      <c r="D87" s="21"/>
      <c r="E87" s="13">
        <v>37477500</v>
      </c>
      <c r="F87" s="104"/>
      <c r="G87" s="68">
        <f t="shared" si="85"/>
        <v>0</v>
      </c>
      <c r="H87" s="13">
        <v>14168500</v>
      </c>
      <c r="I87" s="13">
        <v>14168500</v>
      </c>
      <c r="J87" s="68">
        <f t="shared" si="86"/>
        <v>0</v>
      </c>
      <c r="K87" s="15">
        <v>4858000</v>
      </c>
      <c r="L87" s="15">
        <v>4858000</v>
      </c>
      <c r="M87" s="68">
        <f t="shared" si="87"/>
        <v>0</v>
      </c>
      <c r="N87" s="67">
        <v>949000</v>
      </c>
      <c r="O87" s="67">
        <v>949000</v>
      </c>
      <c r="P87" s="68">
        <f t="shared" si="88"/>
        <v>0</v>
      </c>
      <c r="Q87" s="25">
        <v>949000</v>
      </c>
      <c r="R87" s="25">
        <v>949000</v>
      </c>
      <c r="S87" s="68">
        <f t="shared" si="89"/>
        <v>0</v>
      </c>
      <c r="T87" s="13">
        <v>2690000</v>
      </c>
      <c r="U87" s="13">
        <v>2690000</v>
      </c>
      <c r="V87" s="70">
        <f t="shared" si="90"/>
        <v>0</v>
      </c>
      <c r="W87" s="15">
        <v>1329000</v>
      </c>
      <c r="X87" s="15">
        <v>1329000</v>
      </c>
      <c r="Y87" s="70">
        <f t="shared" si="91"/>
        <v>0</v>
      </c>
      <c r="Z87" s="15">
        <v>2089000</v>
      </c>
      <c r="AA87" s="15">
        <v>2089000</v>
      </c>
      <c r="AB87" s="68">
        <f t="shared" si="92"/>
        <v>0</v>
      </c>
      <c r="AC87" s="15">
        <v>570000</v>
      </c>
      <c r="AD87" s="15">
        <v>570000</v>
      </c>
      <c r="AE87" s="68">
        <f t="shared" si="93"/>
        <v>0</v>
      </c>
      <c r="AF87" s="15">
        <v>570000</v>
      </c>
      <c r="AG87" s="15">
        <v>570000</v>
      </c>
      <c r="AH87" s="67">
        <f t="shared" si="94"/>
        <v>0</v>
      </c>
      <c r="AI87" s="15">
        <v>190000</v>
      </c>
      <c r="AJ87" s="15">
        <v>190000</v>
      </c>
      <c r="AK87" s="68">
        <f t="shared" si="95"/>
        <v>0</v>
      </c>
      <c r="AL87" s="15">
        <v>1139000</v>
      </c>
      <c r="AM87" s="15">
        <v>1139000</v>
      </c>
      <c r="AN87" s="68">
        <f t="shared" si="96"/>
        <v>0</v>
      </c>
      <c r="AO87" s="28">
        <v>1329000</v>
      </c>
      <c r="AP87" s="28">
        <v>1329000</v>
      </c>
      <c r="AQ87" s="68">
        <f t="shared" si="97"/>
        <v>0</v>
      </c>
      <c r="AR87" s="15">
        <v>380000</v>
      </c>
      <c r="AS87" s="15">
        <v>380000</v>
      </c>
      <c r="AT87" s="68">
        <f t="shared" si="98"/>
        <v>0</v>
      </c>
      <c r="AU87" s="15">
        <v>143000</v>
      </c>
      <c r="AV87" s="15">
        <v>143000</v>
      </c>
      <c r="AW87" s="68">
        <f t="shared" si="99"/>
        <v>0</v>
      </c>
      <c r="AX87" s="15">
        <v>633000</v>
      </c>
      <c r="AY87" s="15">
        <v>633000</v>
      </c>
      <c r="AZ87" s="68">
        <f t="shared" si="100"/>
        <v>0</v>
      </c>
      <c r="BA87" s="15">
        <v>775000</v>
      </c>
      <c r="BB87" s="15">
        <v>775000</v>
      </c>
      <c r="BC87" s="68">
        <f t="shared" si="101"/>
        <v>0</v>
      </c>
      <c r="BD87" s="15">
        <v>649000</v>
      </c>
      <c r="BE87" s="15">
        <v>649000</v>
      </c>
      <c r="BF87" s="68">
        <f t="shared" si="102"/>
        <v>0</v>
      </c>
      <c r="BG87" s="15">
        <v>1329000</v>
      </c>
      <c r="BH87" s="15">
        <v>1329000</v>
      </c>
      <c r="BI87" s="68">
        <f t="shared" si="103"/>
        <v>0</v>
      </c>
      <c r="BJ87" s="15">
        <v>633000</v>
      </c>
      <c r="BK87" s="15">
        <v>633000</v>
      </c>
      <c r="BL87" s="68">
        <f t="shared" si="104"/>
        <v>0</v>
      </c>
      <c r="BM87" s="15">
        <v>2105000</v>
      </c>
      <c r="BN87" s="15">
        <v>2105000</v>
      </c>
      <c r="BO87" s="68">
        <f t="shared" si="105"/>
        <v>0</v>
      </c>
    </row>
    <row r="88" spans="1:67" s="98" customFormat="1" ht="31.5" x14ac:dyDescent="0.25">
      <c r="A88" s="3"/>
      <c r="B88" s="8" t="s">
        <v>47</v>
      </c>
      <c r="C88" s="13">
        <v>413889204</v>
      </c>
      <c r="D88" s="21"/>
      <c r="E88" s="13">
        <v>413889204</v>
      </c>
      <c r="F88" s="104"/>
      <c r="G88" s="68">
        <f t="shared" si="85"/>
        <v>0</v>
      </c>
      <c r="H88" s="13">
        <v>154761000</v>
      </c>
      <c r="I88" s="13">
        <v>154761000</v>
      </c>
      <c r="J88" s="68">
        <f t="shared" si="86"/>
        <v>0</v>
      </c>
      <c r="K88" s="15">
        <v>67252000</v>
      </c>
      <c r="L88" s="15">
        <v>67252000</v>
      </c>
      <c r="M88" s="68">
        <f t="shared" si="87"/>
        <v>0</v>
      </c>
      <c r="N88" s="67">
        <v>6239000</v>
      </c>
      <c r="O88" s="67">
        <v>6239000</v>
      </c>
      <c r="P88" s="68">
        <f t="shared" si="88"/>
        <v>0</v>
      </c>
      <c r="Q88" s="25">
        <v>2761000</v>
      </c>
      <c r="R88" s="25">
        <v>2761000</v>
      </c>
      <c r="S88" s="68">
        <f t="shared" si="89"/>
        <v>0</v>
      </c>
      <c r="T88" s="13">
        <v>68528000</v>
      </c>
      <c r="U88" s="13">
        <v>68528000</v>
      </c>
      <c r="V88" s="70">
        <f t="shared" si="90"/>
        <v>0</v>
      </c>
      <c r="W88" s="15">
        <v>14248000</v>
      </c>
      <c r="X88" s="15">
        <v>14248000</v>
      </c>
      <c r="Y88" s="70">
        <f t="shared" si="91"/>
        <v>0</v>
      </c>
      <c r="Z88" s="15">
        <v>21548000</v>
      </c>
      <c r="AA88" s="15">
        <v>21548000</v>
      </c>
      <c r="AB88" s="68">
        <f t="shared" si="92"/>
        <v>0</v>
      </c>
      <c r="AC88" s="15">
        <v>2408000</v>
      </c>
      <c r="AD88" s="15">
        <v>2408000</v>
      </c>
      <c r="AE88" s="68">
        <f t="shared" si="93"/>
        <v>0</v>
      </c>
      <c r="AF88" s="15">
        <v>882000</v>
      </c>
      <c r="AG88" s="15">
        <v>882000</v>
      </c>
      <c r="AH88" s="67">
        <f t="shared" si="94"/>
        <v>0</v>
      </c>
      <c r="AI88" s="15">
        <v>6657000</v>
      </c>
      <c r="AJ88" s="15">
        <v>6657000</v>
      </c>
      <c r="AK88" s="68">
        <f t="shared" si="95"/>
        <v>0</v>
      </c>
      <c r="AL88" s="15">
        <v>10181000</v>
      </c>
      <c r="AM88" s="15">
        <v>10181000</v>
      </c>
      <c r="AN88" s="68">
        <f t="shared" si="96"/>
        <v>0</v>
      </c>
      <c r="AO88" s="28">
        <v>6377000</v>
      </c>
      <c r="AP88" s="28">
        <v>6377000</v>
      </c>
      <c r="AQ88" s="68">
        <f t="shared" si="97"/>
        <v>0</v>
      </c>
      <c r="AR88" s="15">
        <v>1429000</v>
      </c>
      <c r="AS88" s="15">
        <v>1429000</v>
      </c>
      <c r="AT88" s="68">
        <v>0</v>
      </c>
      <c r="AU88" s="15">
        <v>3413000</v>
      </c>
      <c r="AV88" s="15">
        <v>3413000</v>
      </c>
      <c r="AW88" s="68">
        <f t="shared" si="99"/>
        <v>0</v>
      </c>
      <c r="AX88" s="15">
        <v>5992000</v>
      </c>
      <c r="AY88" s="15">
        <v>5992000</v>
      </c>
      <c r="AZ88" s="68">
        <f t="shared" si="100"/>
        <v>0</v>
      </c>
      <c r="BA88" s="15">
        <v>12212000</v>
      </c>
      <c r="BB88" s="15">
        <v>12212000</v>
      </c>
      <c r="BC88" s="68">
        <f t="shared" si="101"/>
        <v>0</v>
      </c>
      <c r="BD88" s="15">
        <v>5716000</v>
      </c>
      <c r="BE88" s="15">
        <v>5716000</v>
      </c>
      <c r="BF88" s="68">
        <f t="shared" si="102"/>
        <v>0</v>
      </c>
      <c r="BG88" s="15">
        <v>4412000</v>
      </c>
      <c r="BH88" s="15">
        <v>4412000</v>
      </c>
      <c r="BI88" s="68">
        <f t="shared" si="103"/>
        <v>0</v>
      </c>
      <c r="BJ88" s="15">
        <v>5256000</v>
      </c>
      <c r="BK88" s="15">
        <v>5256000</v>
      </c>
      <c r="BL88" s="68">
        <f t="shared" si="104"/>
        <v>0</v>
      </c>
      <c r="BM88" s="15">
        <v>13617204</v>
      </c>
      <c r="BN88" s="15">
        <v>13617204</v>
      </c>
      <c r="BO88" s="68">
        <f t="shared" si="105"/>
        <v>0</v>
      </c>
    </row>
    <row r="89" spans="1:67" s="98" customFormat="1" ht="31.5" customHeight="1" x14ac:dyDescent="0.25">
      <c r="A89" s="3"/>
      <c r="B89" s="9" t="s">
        <v>48</v>
      </c>
      <c r="C89" s="13">
        <v>798324284</v>
      </c>
      <c r="D89" s="21"/>
      <c r="E89" s="13">
        <v>763619784</v>
      </c>
      <c r="F89" s="104"/>
      <c r="G89" s="68">
        <f t="shared" si="85"/>
        <v>-34704500</v>
      </c>
      <c r="H89" s="13">
        <v>356880284</v>
      </c>
      <c r="I89" s="13">
        <v>322175784</v>
      </c>
      <c r="J89" s="68">
        <f t="shared" si="86"/>
        <v>-34704500</v>
      </c>
      <c r="K89" s="15">
        <v>151893000</v>
      </c>
      <c r="L89" s="15">
        <v>151893000</v>
      </c>
      <c r="M89" s="68">
        <f t="shared" si="87"/>
        <v>0</v>
      </c>
      <c r="N89" s="67">
        <v>26696000</v>
      </c>
      <c r="O89" s="67">
        <v>26696000</v>
      </c>
      <c r="P89" s="68">
        <f t="shared" si="88"/>
        <v>0</v>
      </c>
      <c r="Q89" s="25">
        <v>16748000</v>
      </c>
      <c r="R89" s="25">
        <v>16748000</v>
      </c>
      <c r="S89" s="68">
        <f t="shared" si="89"/>
        <v>0</v>
      </c>
      <c r="T89" s="13">
        <v>37684000</v>
      </c>
      <c r="U89" s="13">
        <v>37684000</v>
      </c>
      <c r="V89" s="70">
        <f t="shared" si="90"/>
        <v>0</v>
      </c>
      <c r="W89" s="15">
        <v>32049000</v>
      </c>
      <c r="X89" s="15">
        <v>32049000</v>
      </c>
      <c r="Y89" s="70">
        <f t="shared" si="91"/>
        <v>0</v>
      </c>
      <c r="Z89" s="15">
        <v>34489000</v>
      </c>
      <c r="AA89" s="15">
        <v>34489000</v>
      </c>
      <c r="AB89" s="68">
        <f t="shared" si="92"/>
        <v>0</v>
      </c>
      <c r="AC89" s="15">
        <v>5641000</v>
      </c>
      <c r="AD89" s="15">
        <v>5641000</v>
      </c>
      <c r="AE89" s="68">
        <f t="shared" si="93"/>
        <v>0</v>
      </c>
      <c r="AF89" s="15">
        <v>5846000</v>
      </c>
      <c r="AG89" s="15">
        <v>5846000</v>
      </c>
      <c r="AH89" s="67">
        <f t="shared" si="94"/>
        <v>0</v>
      </c>
      <c r="AI89" s="15">
        <v>4025000</v>
      </c>
      <c r="AJ89" s="15">
        <v>4025000</v>
      </c>
      <c r="AK89" s="68">
        <f t="shared" si="95"/>
        <v>0</v>
      </c>
      <c r="AL89" s="15">
        <v>16349000</v>
      </c>
      <c r="AM89" s="15">
        <v>16349000</v>
      </c>
      <c r="AN89" s="68">
        <f t="shared" si="96"/>
        <v>0</v>
      </c>
      <c r="AO89" s="28">
        <v>15516000</v>
      </c>
      <c r="AP89" s="28">
        <v>15516000</v>
      </c>
      <c r="AQ89" s="68">
        <f t="shared" si="97"/>
        <v>0</v>
      </c>
      <c r="AR89" s="15">
        <v>6876000</v>
      </c>
      <c r="AS89" s="15">
        <v>6876000</v>
      </c>
      <c r="AT89" s="68">
        <f t="shared" si="98"/>
        <v>0</v>
      </c>
      <c r="AU89" s="15">
        <v>7088000</v>
      </c>
      <c r="AV89" s="15">
        <v>7088000</v>
      </c>
      <c r="AW89" s="68">
        <f t="shared" si="99"/>
        <v>0</v>
      </c>
      <c r="AX89" s="15">
        <v>11737000</v>
      </c>
      <c r="AY89" s="15">
        <v>11737000</v>
      </c>
      <c r="AZ89" s="68">
        <f t="shared" si="100"/>
        <v>0</v>
      </c>
      <c r="BA89" s="15">
        <v>14157000</v>
      </c>
      <c r="BB89" s="15">
        <v>14157000</v>
      </c>
      <c r="BC89" s="68">
        <f t="shared" si="101"/>
        <v>0</v>
      </c>
      <c r="BD89" s="15">
        <v>6752000</v>
      </c>
      <c r="BE89" s="15">
        <v>6752000</v>
      </c>
      <c r="BF89" s="68">
        <f t="shared" si="102"/>
        <v>0</v>
      </c>
      <c r="BG89" s="15">
        <v>10558000</v>
      </c>
      <c r="BH89" s="15">
        <v>10558000</v>
      </c>
      <c r="BI89" s="68">
        <f t="shared" si="103"/>
        <v>0</v>
      </c>
      <c r="BJ89" s="15">
        <v>10131000</v>
      </c>
      <c r="BK89" s="15">
        <v>10131000</v>
      </c>
      <c r="BL89" s="68">
        <f t="shared" si="104"/>
        <v>0</v>
      </c>
      <c r="BM89" s="15">
        <v>27209000</v>
      </c>
      <c r="BN89" s="15">
        <v>27209000</v>
      </c>
      <c r="BO89" s="68">
        <f t="shared" si="105"/>
        <v>0</v>
      </c>
    </row>
    <row r="90" spans="1:67" s="98" customFormat="1" ht="47.25" x14ac:dyDescent="0.25">
      <c r="A90" s="3"/>
      <c r="B90" s="8" t="s">
        <v>52</v>
      </c>
      <c r="C90" s="13">
        <v>1341634371</v>
      </c>
      <c r="D90" s="21"/>
      <c r="E90" s="13">
        <v>1338042296</v>
      </c>
      <c r="F90" s="104"/>
      <c r="G90" s="68">
        <f t="shared" si="85"/>
        <v>-3592075</v>
      </c>
      <c r="H90" s="13">
        <v>569696371</v>
      </c>
      <c r="I90" s="13">
        <v>566425696</v>
      </c>
      <c r="J90" s="68">
        <f t="shared" si="86"/>
        <v>-3270675</v>
      </c>
      <c r="K90" s="15">
        <v>256361000</v>
      </c>
      <c r="L90" s="15">
        <v>256220367</v>
      </c>
      <c r="M90" s="68">
        <f t="shared" si="87"/>
        <v>-140633</v>
      </c>
      <c r="N90" s="67">
        <v>38879000</v>
      </c>
      <c r="O90" s="67">
        <v>38865469</v>
      </c>
      <c r="P90" s="68">
        <f t="shared" si="88"/>
        <v>-13531</v>
      </c>
      <c r="Q90" s="25">
        <v>31792000</v>
      </c>
      <c r="R90" s="25">
        <v>31783520</v>
      </c>
      <c r="S90" s="68">
        <f t="shared" si="89"/>
        <v>-8480</v>
      </c>
      <c r="T90" s="13">
        <v>80949000</v>
      </c>
      <c r="U90" s="13">
        <v>80912786</v>
      </c>
      <c r="V90" s="70">
        <f t="shared" si="90"/>
        <v>-36214</v>
      </c>
      <c r="W90" s="15">
        <v>39878000</v>
      </c>
      <c r="X90" s="15">
        <v>39852286</v>
      </c>
      <c r="Y90" s="70">
        <f t="shared" si="91"/>
        <v>-25714</v>
      </c>
      <c r="Z90" s="15">
        <v>54588000</v>
      </c>
      <c r="AA90" s="15">
        <v>54565469</v>
      </c>
      <c r="AB90" s="68">
        <f t="shared" si="92"/>
        <v>-22531</v>
      </c>
      <c r="AC90" s="15">
        <v>15888000</v>
      </c>
      <c r="AD90" s="15">
        <v>15883102</v>
      </c>
      <c r="AE90" s="68">
        <f t="shared" si="93"/>
        <v>-4898</v>
      </c>
      <c r="AF90" s="15">
        <v>14727000</v>
      </c>
      <c r="AG90" s="15">
        <v>14724551</v>
      </c>
      <c r="AH90" s="67">
        <f t="shared" si="94"/>
        <v>-2449</v>
      </c>
      <c r="AI90" s="15">
        <v>10016000</v>
      </c>
      <c r="AJ90" s="15">
        <v>10015020</v>
      </c>
      <c r="AK90" s="68">
        <f t="shared" si="95"/>
        <v>-980</v>
      </c>
      <c r="AL90" s="15">
        <v>21440000</v>
      </c>
      <c r="AM90" s="15">
        <v>21431214</v>
      </c>
      <c r="AN90" s="68">
        <f t="shared" si="96"/>
        <v>-8786</v>
      </c>
      <c r="AO90" s="15">
        <v>18946000</v>
      </c>
      <c r="AP90" s="15">
        <v>18937673</v>
      </c>
      <c r="AQ90" s="68">
        <f t="shared" si="97"/>
        <v>-8327</v>
      </c>
      <c r="AR90" s="15">
        <v>9262000</v>
      </c>
      <c r="AS90" s="15">
        <v>9258571</v>
      </c>
      <c r="AT90" s="68">
        <f t="shared" si="98"/>
        <v>-3429</v>
      </c>
      <c r="AU90" s="15">
        <v>5970000</v>
      </c>
      <c r="AV90" s="15">
        <v>5967367</v>
      </c>
      <c r="AW90" s="68">
        <f t="shared" si="99"/>
        <v>-2633</v>
      </c>
      <c r="AX90" s="15">
        <v>28011000</v>
      </c>
      <c r="AY90" s="15">
        <v>28003102</v>
      </c>
      <c r="AZ90" s="68">
        <f t="shared" si="100"/>
        <v>-7898</v>
      </c>
      <c r="BA90" s="15">
        <v>29219000</v>
      </c>
      <c r="BB90" s="15">
        <v>29209327</v>
      </c>
      <c r="BC90" s="68">
        <f t="shared" si="101"/>
        <v>-9673</v>
      </c>
      <c r="BD90" s="15">
        <v>14496000</v>
      </c>
      <c r="BE90" s="15">
        <v>14493735</v>
      </c>
      <c r="BF90" s="68">
        <f t="shared" si="102"/>
        <v>-2265</v>
      </c>
      <c r="BG90" s="15">
        <v>23689000</v>
      </c>
      <c r="BH90" s="15">
        <v>23683398</v>
      </c>
      <c r="BI90" s="68">
        <f t="shared" si="103"/>
        <v>-5602</v>
      </c>
      <c r="BJ90" s="15">
        <v>15246000</v>
      </c>
      <c r="BK90" s="15">
        <v>15242082</v>
      </c>
      <c r="BL90" s="68">
        <f t="shared" si="104"/>
        <v>-3918</v>
      </c>
      <c r="BM90" s="15">
        <v>62581000</v>
      </c>
      <c r="BN90" s="15">
        <v>62567561</v>
      </c>
      <c r="BO90" s="68">
        <f t="shared" si="105"/>
        <v>-13439</v>
      </c>
    </row>
    <row r="91" spans="1:67" s="98" customFormat="1" x14ac:dyDescent="0.25">
      <c r="A91" s="3"/>
      <c r="B91" s="8" t="s">
        <v>53</v>
      </c>
      <c r="C91" s="13">
        <v>359350503</v>
      </c>
      <c r="D91" s="21"/>
      <c r="E91" s="13">
        <v>359350503</v>
      </c>
      <c r="F91" s="104"/>
      <c r="G91" s="68">
        <f t="shared" si="85"/>
        <v>0</v>
      </c>
      <c r="H91" s="13">
        <v>159796503</v>
      </c>
      <c r="I91" s="13">
        <v>159796503</v>
      </c>
      <c r="J91" s="68">
        <f t="shared" si="86"/>
        <v>0</v>
      </c>
      <c r="K91" s="15">
        <v>52567000</v>
      </c>
      <c r="L91" s="15">
        <v>52567000</v>
      </c>
      <c r="M91" s="68">
        <f t="shared" si="87"/>
        <v>0</v>
      </c>
      <c r="N91" s="67">
        <v>9389000</v>
      </c>
      <c r="O91" s="67">
        <v>9389000</v>
      </c>
      <c r="P91" s="68">
        <f t="shared" si="88"/>
        <v>0</v>
      </c>
      <c r="Q91" s="25">
        <v>7466000</v>
      </c>
      <c r="R91" s="25">
        <v>7466000</v>
      </c>
      <c r="S91" s="68">
        <f t="shared" si="89"/>
        <v>0</v>
      </c>
      <c r="T91" s="13">
        <v>18313000</v>
      </c>
      <c r="U91" s="13">
        <v>18313000</v>
      </c>
      <c r="V91" s="70">
        <f t="shared" si="90"/>
        <v>0</v>
      </c>
      <c r="W91" s="15">
        <v>13609000</v>
      </c>
      <c r="X91" s="15">
        <v>13609000</v>
      </c>
      <c r="Y91" s="70">
        <f t="shared" si="91"/>
        <v>0</v>
      </c>
      <c r="Z91" s="15">
        <v>18191000</v>
      </c>
      <c r="AA91" s="15">
        <v>18191000</v>
      </c>
      <c r="AB91" s="68">
        <f t="shared" si="92"/>
        <v>0</v>
      </c>
      <c r="AC91" s="15">
        <v>3537000</v>
      </c>
      <c r="AD91" s="15">
        <v>3537000</v>
      </c>
      <c r="AE91" s="68">
        <f t="shared" si="93"/>
        <v>0</v>
      </c>
      <c r="AF91" s="15">
        <v>4742000</v>
      </c>
      <c r="AG91" s="15">
        <v>4742000</v>
      </c>
      <c r="AH91" s="67">
        <f t="shared" si="94"/>
        <v>0</v>
      </c>
      <c r="AI91" s="15">
        <v>1782000</v>
      </c>
      <c r="AJ91" s="15">
        <v>1782000</v>
      </c>
      <c r="AK91" s="68">
        <f t="shared" si="95"/>
        <v>0</v>
      </c>
      <c r="AL91" s="15">
        <v>8549000</v>
      </c>
      <c r="AM91" s="15">
        <v>8549000</v>
      </c>
      <c r="AN91" s="68">
        <f t="shared" si="96"/>
        <v>0</v>
      </c>
      <c r="AO91" s="28">
        <v>10747000</v>
      </c>
      <c r="AP91" s="28">
        <v>10747000</v>
      </c>
      <c r="AQ91" s="68">
        <f t="shared" si="97"/>
        <v>0</v>
      </c>
      <c r="AR91" s="15">
        <v>4151000</v>
      </c>
      <c r="AS91" s="15">
        <v>4151000</v>
      </c>
      <c r="AT91" s="68">
        <f t="shared" si="98"/>
        <v>0</v>
      </c>
      <c r="AU91" s="15">
        <v>3240000</v>
      </c>
      <c r="AV91" s="15">
        <v>3240000</v>
      </c>
      <c r="AW91" s="68">
        <f t="shared" si="99"/>
        <v>0</v>
      </c>
      <c r="AX91" s="15">
        <v>4835000</v>
      </c>
      <c r="AY91" s="15">
        <v>4835000</v>
      </c>
      <c r="AZ91" s="68">
        <f t="shared" si="100"/>
        <v>0</v>
      </c>
      <c r="BA91" s="15">
        <v>6966000</v>
      </c>
      <c r="BB91" s="15">
        <v>6966000</v>
      </c>
      <c r="BC91" s="68">
        <f t="shared" si="101"/>
        <v>0</v>
      </c>
      <c r="BD91" s="15">
        <v>3308000</v>
      </c>
      <c r="BE91" s="15">
        <v>3308000</v>
      </c>
      <c r="BF91" s="68">
        <f t="shared" si="102"/>
        <v>0</v>
      </c>
      <c r="BG91" s="15">
        <v>5006000</v>
      </c>
      <c r="BH91" s="15">
        <v>5006000</v>
      </c>
      <c r="BI91" s="68">
        <f t="shared" si="103"/>
        <v>0</v>
      </c>
      <c r="BJ91" s="15">
        <v>5873000</v>
      </c>
      <c r="BK91" s="15">
        <v>5873000</v>
      </c>
      <c r="BL91" s="68">
        <f t="shared" si="104"/>
        <v>0</v>
      </c>
      <c r="BM91" s="15">
        <v>17283000</v>
      </c>
      <c r="BN91" s="15">
        <v>17283000</v>
      </c>
      <c r="BO91" s="68">
        <f t="shared" si="105"/>
        <v>0</v>
      </c>
    </row>
    <row r="92" spans="1:67" s="98" customFormat="1" ht="31.5" x14ac:dyDescent="0.25">
      <c r="A92" s="3"/>
      <c r="B92" s="8" t="s">
        <v>54</v>
      </c>
      <c r="C92" s="13">
        <v>190393433</v>
      </c>
      <c r="D92" s="21"/>
      <c r="E92" s="13">
        <v>190393433</v>
      </c>
      <c r="F92" s="104"/>
      <c r="G92" s="68">
        <f t="shared" si="85"/>
        <v>0</v>
      </c>
      <c r="H92" s="13">
        <v>41031185</v>
      </c>
      <c r="I92" s="13">
        <v>41031185</v>
      </c>
      <c r="J92" s="68">
        <f t="shared" si="86"/>
        <v>0</v>
      </c>
      <c r="K92" s="15">
        <v>8596385</v>
      </c>
      <c r="L92" s="15">
        <v>8596385</v>
      </c>
      <c r="M92" s="68">
        <f t="shared" si="87"/>
        <v>0</v>
      </c>
      <c r="N92" s="67">
        <v>9875588</v>
      </c>
      <c r="O92" s="67">
        <v>9875588</v>
      </c>
      <c r="P92" s="68">
        <f t="shared" si="88"/>
        <v>0</v>
      </c>
      <c r="Q92" s="25">
        <v>7837956</v>
      </c>
      <c r="R92" s="25">
        <v>7837956</v>
      </c>
      <c r="S92" s="68">
        <f t="shared" si="89"/>
        <v>0</v>
      </c>
      <c r="T92" s="13">
        <v>13815865</v>
      </c>
      <c r="U92" s="13">
        <v>13815865</v>
      </c>
      <c r="V92" s="70">
        <f t="shared" si="90"/>
        <v>0</v>
      </c>
      <c r="W92" s="15">
        <v>11817005</v>
      </c>
      <c r="X92" s="15">
        <v>11817005</v>
      </c>
      <c r="Y92" s="70">
        <f t="shared" si="91"/>
        <v>0</v>
      </c>
      <c r="Z92" s="15">
        <v>12233010</v>
      </c>
      <c r="AA92" s="15">
        <v>12233010</v>
      </c>
      <c r="AB92" s="68">
        <f t="shared" si="92"/>
        <v>0</v>
      </c>
      <c r="AC92" s="15">
        <v>5382341</v>
      </c>
      <c r="AD92" s="15">
        <v>5382341</v>
      </c>
      <c r="AE92" s="68">
        <f t="shared" si="93"/>
        <v>0</v>
      </c>
      <c r="AF92" s="15">
        <v>5706963</v>
      </c>
      <c r="AG92" s="15">
        <v>5706963</v>
      </c>
      <c r="AH92" s="67">
        <f t="shared" si="94"/>
        <v>0</v>
      </c>
      <c r="AI92" s="15">
        <v>3196115</v>
      </c>
      <c r="AJ92" s="15">
        <v>3196115</v>
      </c>
      <c r="AK92" s="68">
        <f t="shared" si="95"/>
        <v>0</v>
      </c>
      <c r="AL92" s="15">
        <v>7763596</v>
      </c>
      <c r="AM92" s="15">
        <v>7763596</v>
      </c>
      <c r="AN92" s="68">
        <f t="shared" si="96"/>
        <v>0</v>
      </c>
      <c r="AO92" s="28">
        <v>8918262</v>
      </c>
      <c r="AP92" s="28">
        <v>8918262</v>
      </c>
      <c r="AQ92" s="68">
        <f t="shared" si="97"/>
        <v>0</v>
      </c>
      <c r="AR92" s="15">
        <v>5350637</v>
      </c>
      <c r="AS92" s="15">
        <v>5350637</v>
      </c>
      <c r="AT92" s="68">
        <f t="shared" si="98"/>
        <v>0</v>
      </c>
      <c r="AU92" s="15">
        <v>5112671</v>
      </c>
      <c r="AV92" s="15">
        <v>5112671</v>
      </c>
      <c r="AW92" s="68">
        <f t="shared" si="99"/>
        <v>0</v>
      </c>
      <c r="AX92" s="15">
        <v>5891715</v>
      </c>
      <c r="AY92" s="15">
        <v>5891715</v>
      </c>
      <c r="AZ92" s="68">
        <f t="shared" si="100"/>
        <v>0</v>
      </c>
      <c r="BA92" s="15">
        <v>8230768</v>
      </c>
      <c r="BB92" s="15">
        <v>8230768</v>
      </c>
      <c r="BC92" s="68">
        <f t="shared" si="101"/>
        <v>0</v>
      </c>
      <c r="BD92" s="15">
        <v>5517178</v>
      </c>
      <c r="BE92" s="15">
        <v>5517178</v>
      </c>
      <c r="BF92" s="68">
        <f t="shared" si="102"/>
        <v>0</v>
      </c>
      <c r="BG92" s="15">
        <v>7917026</v>
      </c>
      <c r="BH92" s="15">
        <v>7917026</v>
      </c>
      <c r="BI92" s="68">
        <f t="shared" si="103"/>
        <v>0</v>
      </c>
      <c r="BJ92" s="15">
        <v>5343923</v>
      </c>
      <c r="BK92" s="15">
        <v>5343923</v>
      </c>
      <c r="BL92" s="68">
        <f t="shared" si="104"/>
        <v>0</v>
      </c>
      <c r="BM92" s="15">
        <v>10855244</v>
      </c>
      <c r="BN92" s="15">
        <v>10855244</v>
      </c>
      <c r="BO92" s="68">
        <f t="shared" si="105"/>
        <v>0</v>
      </c>
    </row>
    <row r="93" spans="1:67" s="98" customFormat="1" ht="31.5" x14ac:dyDescent="0.25">
      <c r="A93" s="3"/>
      <c r="B93" s="8" t="s">
        <v>55</v>
      </c>
      <c r="C93" s="13">
        <v>76464701</v>
      </c>
      <c r="D93" s="21"/>
      <c r="E93" s="13">
        <v>76464701</v>
      </c>
      <c r="F93" s="104"/>
      <c r="G93" s="68">
        <f t="shared" si="85"/>
        <v>0</v>
      </c>
      <c r="H93" s="13">
        <v>53678808</v>
      </c>
      <c r="I93" s="13">
        <v>53678808</v>
      </c>
      <c r="J93" s="68">
        <f t="shared" si="86"/>
        <v>0</v>
      </c>
      <c r="K93" s="15">
        <v>22785893</v>
      </c>
      <c r="L93" s="15">
        <v>22785893</v>
      </c>
      <c r="M93" s="68">
        <f t="shared" si="87"/>
        <v>0</v>
      </c>
      <c r="N93" s="78"/>
      <c r="O93" s="78"/>
      <c r="P93" s="68">
        <f t="shared" si="88"/>
        <v>0</v>
      </c>
      <c r="Q93" s="25"/>
      <c r="R93" s="25"/>
      <c r="S93" s="68">
        <f t="shared" si="89"/>
        <v>0</v>
      </c>
      <c r="T93" s="13"/>
      <c r="U93" s="13"/>
      <c r="V93" s="70">
        <f t="shared" si="90"/>
        <v>0</v>
      </c>
      <c r="W93" s="15"/>
      <c r="X93" s="15"/>
      <c r="Y93" s="70">
        <f t="shared" si="91"/>
        <v>0</v>
      </c>
      <c r="Z93" s="15"/>
      <c r="AA93" s="15"/>
      <c r="AB93" s="68">
        <f t="shared" si="92"/>
        <v>0</v>
      </c>
      <c r="AC93" s="15"/>
      <c r="AD93" s="15"/>
      <c r="AE93" s="68">
        <f t="shared" si="93"/>
        <v>0</v>
      </c>
      <c r="AF93" s="15"/>
      <c r="AG93" s="15"/>
      <c r="AH93" s="67">
        <f t="shared" si="94"/>
        <v>0</v>
      </c>
      <c r="AI93" s="15"/>
      <c r="AJ93" s="15"/>
      <c r="AK93" s="68">
        <f t="shared" si="95"/>
        <v>0</v>
      </c>
      <c r="AL93" s="15"/>
      <c r="AM93" s="15"/>
      <c r="AN93" s="68">
        <f t="shared" si="96"/>
        <v>0</v>
      </c>
      <c r="AO93" s="28"/>
      <c r="AP93" s="28"/>
      <c r="AQ93" s="68">
        <f t="shared" si="97"/>
        <v>0</v>
      </c>
      <c r="AR93" s="15"/>
      <c r="AS93" s="15"/>
      <c r="AT93" s="68">
        <f t="shared" si="98"/>
        <v>0</v>
      </c>
      <c r="AU93" s="15"/>
      <c r="AV93" s="15"/>
      <c r="AW93" s="68">
        <f t="shared" si="99"/>
        <v>0</v>
      </c>
      <c r="AX93" s="15"/>
      <c r="AY93" s="15"/>
      <c r="AZ93" s="68">
        <f t="shared" si="100"/>
        <v>0</v>
      </c>
      <c r="BA93" s="15"/>
      <c r="BB93" s="15"/>
      <c r="BC93" s="68">
        <f t="shared" si="101"/>
        <v>0</v>
      </c>
      <c r="BD93" s="15"/>
      <c r="BE93" s="15"/>
      <c r="BF93" s="68">
        <f t="shared" si="102"/>
        <v>0</v>
      </c>
      <c r="BG93" s="15"/>
      <c r="BH93" s="15"/>
      <c r="BI93" s="68">
        <f t="shared" si="103"/>
        <v>0</v>
      </c>
      <c r="BJ93" s="15"/>
      <c r="BK93" s="15"/>
      <c r="BL93" s="68">
        <f t="shared" si="104"/>
        <v>0</v>
      </c>
      <c r="BM93" s="15"/>
      <c r="BN93" s="15"/>
      <c r="BO93" s="68">
        <f t="shared" si="105"/>
        <v>0</v>
      </c>
    </row>
    <row r="94" spans="1:67" s="98" customFormat="1" ht="31.5" x14ac:dyDescent="0.25">
      <c r="A94" s="3"/>
      <c r="B94" s="8" t="s">
        <v>56</v>
      </c>
      <c r="C94" s="13">
        <v>489602189</v>
      </c>
      <c r="D94" s="21"/>
      <c r="E94" s="13">
        <v>489602189</v>
      </c>
      <c r="F94" s="104"/>
      <c r="G94" s="68">
        <f t="shared" si="85"/>
        <v>0</v>
      </c>
      <c r="H94" s="13">
        <v>169337189</v>
      </c>
      <c r="I94" s="13">
        <v>169337189</v>
      </c>
      <c r="J94" s="68">
        <f t="shared" ref="J94:J96" si="106">I94-H94</f>
        <v>0</v>
      </c>
      <c r="K94" s="15">
        <v>73456000</v>
      </c>
      <c r="L94" s="15">
        <v>73456000</v>
      </c>
      <c r="M94" s="68">
        <f t="shared" ref="M94:M96" si="107">L94-K94</f>
        <v>0</v>
      </c>
      <c r="N94" s="67">
        <v>15207000</v>
      </c>
      <c r="O94" s="67">
        <v>15207000</v>
      </c>
      <c r="P94" s="68">
        <f t="shared" ref="P94:P96" si="108">O94-N94</f>
        <v>0</v>
      </c>
      <c r="Q94" s="25">
        <v>13060000</v>
      </c>
      <c r="R94" s="25">
        <v>13060000</v>
      </c>
      <c r="S94" s="68">
        <f t="shared" ref="S94:S96" si="109">R94-Q94</f>
        <v>0</v>
      </c>
      <c r="T94" s="13">
        <v>32070000</v>
      </c>
      <c r="U94" s="13">
        <v>32070000</v>
      </c>
      <c r="V94" s="70">
        <f t="shared" ref="V94:V96" si="110">U94-T94</f>
        <v>0</v>
      </c>
      <c r="W94" s="15">
        <v>25229000</v>
      </c>
      <c r="X94" s="15">
        <v>25229000</v>
      </c>
      <c r="Y94" s="70">
        <f t="shared" ref="Y94:Y96" si="111">X94-W94</f>
        <v>0</v>
      </c>
      <c r="Z94" s="15">
        <v>30881000</v>
      </c>
      <c r="AA94" s="15">
        <v>30881000</v>
      </c>
      <c r="AB94" s="68">
        <f>AA94-Z94</f>
        <v>0</v>
      </c>
      <c r="AC94" s="15">
        <v>6135000</v>
      </c>
      <c r="AD94" s="15">
        <v>6135000</v>
      </c>
      <c r="AE94" s="68">
        <f t="shared" ref="AE94:AE96" si="112">AD94-AC94</f>
        <v>0</v>
      </c>
      <c r="AF94" s="15">
        <v>7950000</v>
      </c>
      <c r="AG94" s="15">
        <v>7950000</v>
      </c>
      <c r="AH94" s="67">
        <f t="shared" ref="AH94:AH96" si="113">AG94-AF94</f>
        <v>0</v>
      </c>
      <c r="AI94" s="15">
        <v>4227000</v>
      </c>
      <c r="AJ94" s="15">
        <v>4227000</v>
      </c>
      <c r="AK94" s="68">
        <f t="shared" ref="AK94:AK96" si="114">AJ94-AI94</f>
        <v>0</v>
      </c>
      <c r="AL94" s="15">
        <v>13693000</v>
      </c>
      <c r="AM94" s="15">
        <v>13693000</v>
      </c>
      <c r="AN94" s="68">
        <f t="shared" ref="AN94:AN96" si="115">AM94-AL94</f>
        <v>0</v>
      </c>
      <c r="AO94" s="28">
        <v>14140000</v>
      </c>
      <c r="AP94" s="28">
        <v>14140000</v>
      </c>
      <c r="AQ94" s="68">
        <f t="shared" ref="AQ94:AQ96" si="116">AP94-AO94</f>
        <v>0</v>
      </c>
      <c r="AR94" s="15">
        <v>7809000</v>
      </c>
      <c r="AS94" s="15">
        <v>7809000</v>
      </c>
      <c r="AT94" s="68">
        <f t="shared" ref="AT94:AT96" si="117">AS94-AR94</f>
        <v>0</v>
      </c>
      <c r="AU94" s="15">
        <v>4467000</v>
      </c>
      <c r="AV94" s="15">
        <v>4467000</v>
      </c>
      <c r="AW94" s="68">
        <f t="shared" ref="AW94:AW96" si="118">AV94-AU94</f>
        <v>0</v>
      </c>
      <c r="AX94" s="15">
        <v>7339000</v>
      </c>
      <c r="AY94" s="15">
        <v>7339000</v>
      </c>
      <c r="AZ94" s="68">
        <f t="shared" ref="AZ94:AZ96" si="119">AY94-AX94</f>
        <v>0</v>
      </c>
      <c r="BA94" s="15">
        <v>13092000</v>
      </c>
      <c r="BB94" s="15">
        <v>13092000</v>
      </c>
      <c r="BC94" s="68">
        <f t="shared" ref="BC94:BC96" si="120">BB94-BA94</f>
        <v>0</v>
      </c>
      <c r="BD94" s="15">
        <v>6744000</v>
      </c>
      <c r="BE94" s="15">
        <v>6744000</v>
      </c>
      <c r="BF94" s="68">
        <f t="shared" ref="BF94:BF96" si="121">BE94-BD94</f>
        <v>0</v>
      </c>
      <c r="BG94" s="15">
        <v>11179000</v>
      </c>
      <c r="BH94" s="15">
        <v>11179000</v>
      </c>
      <c r="BI94" s="68">
        <f t="shared" ref="BI94:BI96" si="122">BH94-BG94</f>
        <v>0</v>
      </c>
      <c r="BJ94" s="15">
        <v>9285000</v>
      </c>
      <c r="BK94" s="15">
        <v>9285000</v>
      </c>
      <c r="BL94" s="68">
        <f>BK94-BJ94</f>
        <v>0</v>
      </c>
      <c r="BM94" s="15">
        <v>24302000</v>
      </c>
      <c r="BN94" s="15">
        <v>24302000</v>
      </c>
      <c r="BO94" s="68">
        <f t="shared" ref="BO94:BO96" si="123">BN94-BM94</f>
        <v>0</v>
      </c>
    </row>
    <row r="95" spans="1:67" s="117" customFormat="1" ht="31.5" x14ac:dyDescent="0.25">
      <c r="A95" s="116"/>
      <c r="B95" s="31" t="s">
        <v>59</v>
      </c>
      <c r="C95" s="15">
        <v>18954000</v>
      </c>
      <c r="D95" s="21"/>
      <c r="E95" s="15">
        <v>44645688</v>
      </c>
      <c r="F95" s="104"/>
      <c r="G95" s="68">
        <f t="shared" si="85"/>
        <v>25691688</v>
      </c>
      <c r="H95" s="15">
        <v>9455000</v>
      </c>
      <c r="I95" s="15">
        <v>23219159</v>
      </c>
      <c r="J95" s="68">
        <f t="shared" si="106"/>
        <v>13764159</v>
      </c>
      <c r="K95" s="15">
        <v>3594000</v>
      </c>
      <c r="L95" s="15">
        <v>9375510</v>
      </c>
      <c r="M95" s="68">
        <f t="shared" si="107"/>
        <v>5781510</v>
      </c>
      <c r="N95" s="67">
        <v>442000</v>
      </c>
      <c r="O95" s="67">
        <v>902041</v>
      </c>
      <c r="P95" s="68">
        <f t="shared" si="108"/>
        <v>460041</v>
      </c>
      <c r="Q95" s="25">
        <v>277000</v>
      </c>
      <c r="R95" s="25">
        <v>565306</v>
      </c>
      <c r="S95" s="68">
        <f t="shared" si="109"/>
        <v>288306</v>
      </c>
      <c r="T95" s="15">
        <v>1183000</v>
      </c>
      <c r="U95" s="15">
        <v>2414286</v>
      </c>
      <c r="V95" s="70">
        <f t="shared" si="110"/>
        <v>1231286</v>
      </c>
      <c r="W95" s="15">
        <v>840000</v>
      </c>
      <c r="X95" s="15">
        <v>1714286</v>
      </c>
      <c r="Y95" s="70">
        <f t="shared" si="111"/>
        <v>874286</v>
      </c>
      <c r="Z95" s="15">
        <v>736000</v>
      </c>
      <c r="AA95" s="15">
        <v>1502041</v>
      </c>
      <c r="AB95" s="68">
        <f>AA95-Z95</f>
        <v>766041</v>
      </c>
      <c r="AC95" s="15">
        <v>160000</v>
      </c>
      <c r="AD95" s="15">
        <v>326531</v>
      </c>
      <c r="AE95" s="68">
        <f t="shared" si="112"/>
        <v>166531</v>
      </c>
      <c r="AF95" s="15">
        <v>80000</v>
      </c>
      <c r="AG95" s="15">
        <v>163265</v>
      </c>
      <c r="AH95" s="67">
        <f t="shared" si="113"/>
        <v>83265</v>
      </c>
      <c r="AI95" s="15">
        <v>32000</v>
      </c>
      <c r="AJ95" s="15">
        <v>65306</v>
      </c>
      <c r="AK95" s="68">
        <f t="shared" si="114"/>
        <v>33306</v>
      </c>
      <c r="AL95" s="15">
        <v>287000</v>
      </c>
      <c r="AM95" s="15">
        <v>585714</v>
      </c>
      <c r="AN95" s="68">
        <f t="shared" si="115"/>
        <v>298714</v>
      </c>
      <c r="AO95" s="28">
        <v>272000</v>
      </c>
      <c r="AP95" s="28">
        <v>555102</v>
      </c>
      <c r="AQ95" s="68">
        <f t="shared" si="116"/>
        <v>283102</v>
      </c>
      <c r="AR95" s="15">
        <v>112000</v>
      </c>
      <c r="AS95" s="15">
        <v>228571</v>
      </c>
      <c r="AT95" s="68">
        <f t="shared" si="117"/>
        <v>116571</v>
      </c>
      <c r="AU95" s="15">
        <v>86000</v>
      </c>
      <c r="AV95" s="15">
        <v>175510</v>
      </c>
      <c r="AW95" s="68">
        <f t="shared" si="118"/>
        <v>89510</v>
      </c>
      <c r="AX95" s="15">
        <v>258000</v>
      </c>
      <c r="AY95" s="15">
        <v>526531</v>
      </c>
      <c r="AZ95" s="68">
        <f t="shared" si="119"/>
        <v>268531</v>
      </c>
      <c r="BA95" s="15">
        <v>316000</v>
      </c>
      <c r="BB95" s="15">
        <v>644898</v>
      </c>
      <c r="BC95" s="68">
        <f t="shared" si="120"/>
        <v>328898</v>
      </c>
      <c r="BD95" s="15">
        <v>74000</v>
      </c>
      <c r="BE95" s="15">
        <v>151020</v>
      </c>
      <c r="BF95" s="68">
        <f t="shared" si="121"/>
        <v>77020</v>
      </c>
      <c r="BG95" s="15">
        <v>183000</v>
      </c>
      <c r="BH95" s="15">
        <v>373469</v>
      </c>
      <c r="BI95" s="68">
        <f t="shared" si="122"/>
        <v>190469</v>
      </c>
      <c r="BJ95" s="15">
        <v>128000</v>
      </c>
      <c r="BK95" s="15">
        <v>261224</v>
      </c>
      <c r="BL95" s="68">
        <f>BK95-BJ95</f>
        <v>133224</v>
      </c>
      <c r="BM95" s="15">
        <v>439000</v>
      </c>
      <c r="BN95" s="15">
        <v>895918</v>
      </c>
      <c r="BO95" s="68">
        <f t="shared" si="123"/>
        <v>456918</v>
      </c>
    </row>
    <row r="96" spans="1:67" s="98" customFormat="1" ht="47.25" x14ac:dyDescent="0.25">
      <c r="A96" s="3"/>
      <c r="B96" s="8" t="s">
        <v>108</v>
      </c>
      <c r="C96" s="13">
        <v>464305000</v>
      </c>
      <c r="D96" s="21"/>
      <c r="E96" s="13">
        <v>754360500</v>
      </c>
      <c r="F96" s="104"/>
      <c r="G96" s="68">
        <f t="shared" si="85"/>
        <v>290055500</v>
      </c>
      <c r="H96" s="13">
        <v>178000000</v>
      </c>
      <c r="I96" s="13">
        <v>305044430</v>
      </c>
      <c r="J96" s="68">
        <f t="shared" si="106"/>
        <v>127044430</v>
      </c>
      <c r="K96" s="15">
        <v>50800000</v>
      </c>
      <c r="L96" s="15">
        <v>79218900</v>
      </c>
      <c r="M96" s="68">
        <f t="shared" si="107"/>
        <v>28418900</v>
      </c>
      <c r="N96" s="67">
        <v>13100000</v>
      </c>
      <c r="O96" s="67">
        <v>18613240</v>
      </c>
      <c r="P96" s="68">
        <f t="shared" si="108"/>
        <v>5513240</v>
      </c>
      <c r="Q96" s="25">
        <v>11600000</v>
      </c>
      <c r="R96" s="25">
        <v>19530790</v>
      </c>
      <c r="S96" s="68">
        <f t="shared" si="109"/>
        <v>7930790</v>
      </c>
      <c r="T96" s="13">
        <v>34500000</v>
      </c>
      <c r="U96" s="13">
        <v>51120870</v>
      </c>
      <c r="V96" s="70">
        <f t="shared" si="110"/>
        <v>16620870</v>
      </c>
      <c r="W96" s="15">
        <v>18000000</v>
      </c>
      <c r="X96" s="15">
        <v>28706330</v>
      </c>
      <c r="Y96" s="70">
        <f t="shared" si="111"/>
        <v>10706330</v>
      </c>
      <c r="Z96" s="15">
        <v>24500000</v>
      </c>
      <c r="AA96" s="15">
        <v>40503460</v>
      </c>
      <c r="AB96" s="68">
        <f t="shared" ref="AB96" si="124">AA96-Z96</f>
        <v>16003460</v>
      </c>
      <c r="AC96" s="15">
        <v>7300000</v>
      </c>
      <c r="AD96" s="15">
        <v>11010650</v>
      </c>
      <c r="AE96" s="68">
        <f t="shared" si="112"/>
        <v>3710650</v>
      </c>
      <c r="AF96" s="15">
        <v>7500000</v>
      </c>
      <c r="AG96" s="15">
        <v>12714680</v>
      </c>
      <c r="AH96" s="67">
        <f t="shared" si="113"/>
        <v>5214680</v>
      </c>
      <c r="AI96" s="15">
        <v>2600000</v>
      </c>
      <c r="AJ96" s="15">
        <v>4194530</v>
      </c>
      <c r="AK96" s="68">
        <f t="shared" si="114"/>
        <v>1594530</v>
      </c>
      <c r="AL96" s="15">
        <v>13300000</v>
      </c>
      <c r="AM96" s="15">
        <v>21628060</v>
      </c>
      <c r="AN96" s="68">
        <f t="shared" si="115"/>
        <v>8328060</v>
      </c>
      <c r="AO96" s="28">
        <v>15800000</v>
      </c>
      <c r="AP96" s="15">
        <v>26609070</v>
      </c>
      <c r="AQ96" s="68">
        <f t="shared" si="116"/>
        <v>10809070</v>
      </c>
      <c r="AR96" s="15">
        <v>7800000</v>
      </c>
      <c r="AS96" s="28">
        <v>12714680</v>
      </c>
      <c r="AT96" s="68">
        <f t="shared" si="117"/>
        <v>4914680</v>
      </c>
      <c r="AU96" s="15">
        <v>4700000</v>
      </c>
      <c r="AV96" s="15">
        <v>7602590</v>
      </c>
      <c r="AW96" s="68">
        <f t="shared" si="118"/>
        <v>2902590</v>
      </c>
      <c r="AX96" s="15">
        <v>7600000</v>
      </c>
      <c r="AY96" s="15">
        <v>12583600</v>
      </c>
      <c r="AZ96" s="68">
        <f t="shared" si="119"/>
        <v>4983600</v>
      </c>
      <c r="BA96" s="15">
        <v>14400000</v>
      </c>
      <c r="BB96" s="15">
        <v>18220000</v>
      </c>
      <c r="BC96" s="68">
        <f t="shared" si="120"/>
        <v>3820000</v>
      </c>
      <c r="BD96" s="15">
        <v>5900000</v>
      </c>
      <c r="BE96" s="15">
        <v>8843040</v>
      </c>
      <c r="BF96" s="68">
        <f t="shared" si="121"/>
        <v>2943040</v>
      </c>
      <c r="BG96" s="15">
        <v>10900000</v>
      </c>
      <c r="BH96" s="15">
        <v>18088920</v>
      </c>
      <c r="BI96" s="68">
        <f t="shared" si="122"/>
        <v>7188920</v>
      </c>
      <c r="BJ96" s="15">
        <v>7000000</v>
      </c>
      <c r="BK96" s="15">
        <v>11797120</v>
      </c>
      <c r="BL96" s="68">
        <f t="shared" ref="BL96" si="125">BK96-BJ96</f>
        <v>4797120</v>
      </c>
      <c r="BM96" s="15">
        <v>29005000</v>
      </c>
      <c r="BN96" s="15">
        <v>45615540</v>
      </c>
      <c r="BO96" s="68">
        <f t="shared" si="123"/>
        <v>16610540</v>
      </c>
    </row>
    <row r="97" spans="1:67" s="98" customFormat="1" ht="63" x14ac:dyDescent="0.25">
      <c r="A97" s="3"/>
      <c r="B97" s="8" t="s">
        <v>109</v>
      </c>
      <c r="C97" s="13">
        <v>987729952</v>
      </c>
      <c r="D97" s="21"/>
      <c r="E97" s="13">
        <v>987729952</v>
      </c>
      <c r="F97" s="104"/>
      <c r="G97" s="68">
        <f t="shared" si="85"/>
        <v>0</v>
      </c>
      <c r="H97" s="13">
        <v>222061292</v>
      </c>
      <c r="I97" s="13">
        <v>222061292</v>
      </c>
      <c r="J97" s="68">
        <f t="shared" ref="J97" si="126">I97-H97</f>
        <v>0</v>
      </c>
      <c r="K97" s="15">
        <v>54564893</v>
      </c>
      <c r="L97" s="15">
        <v>54564893</v>
      </c>
      <c r="M97" s="68">
        <f t="shared" ref="M97" si="127">L97-K97</f>
        <v>0</v>
      </c>
      <c r="N97" s="67">
        <v>33972171</v>
      </c>
      <c r="O97" s="67">
        <v>33972171</v>
      </c>
      <c r="P97" s="68">
        <f t="shared" ref="P97" si="128">O97-N97</f>
        <v>0</v>
      </c>
      <c r="Q97" s="25">
        <v>67702686</v>
      </c>
      <c r="R97" s="25">
        <v>67702686</v>
      </c>
      <c r="S97" s="68">
        <f t="shared" ref="S97" si="129">R97-Q97</f>
        <v>0</v>
      </c>
      <c r="T97" s="13">
        <v>62040837</v>
      </c>
      <c r="U97" s="13">
        <v>62040837</v>
      </c>
      <c r="V97" s="70">
        <f t="shared" ref="V97" si="130">U97-T97</f>
        <v>0</v>
      </c>
      <c r="W97" s="15">
        <v>35572036</v>
      </c>
      <c r="X97" s="15">
        <v>35572036</v>
      </c>
      <c r="Y97" s="70">
        <f t="shared" ref="Y97" si="131">X97-W97</f>
        <v>0</v>
      </c>
      <c r="Z97" s="15">
        <v>41236768</v>
      </c>
      <c r="AA97" s="15">
        <v>41236768</v>
      </c>
      <c r="AB97" s="68">
        <f t="shared" ref="AB97" si="132">AA97-Z97</f>
        <v>0</v>
      </c>
      <c r="AC97" s="15">
        <v>34541597</v>
      </c>
      <c r="AD97" s="15">
        <v>34541597</v>
      </c>
      <c r="AE97" s="68">
        <f t="shared" ref="AE97" si="133">AD97-AC97</f>
        <v>0</v>
      </c>
      <c r="AF97" s="15">
        <v>39101799</v>
      </c>
      <c r="AG97" s="15">
        <v>39101799</v>
      </c>
      <c r="AH97" s="67">
        <f t="shared" ref="AH97" si="134">AG97-AF97</f>
        <v>0</v>
      </c>
      <c r="AI97" s="15">
        <v>15416083</v>
      </c>
      <c r="AJ97" s="15">
        <v>15416083</v>
      </c>
      <c r="AK97" s="68">
        <f t="shared" ref="AK97" si="135">AJ97-AI97</f>
        <v>0</v>
      </c>
      <c r="AL97" s="15">
        <v>42707038</v>
      </c>
      <c r="AM97" s="15">
        <v>42707038</v>
      </c>
      <c r="AN97" s="68">
        <f t="shared" ref="AN97" si="136">AM97-AL97</f>
        <v>0</v>
      </c>
      <c r="AO97" s="28">
        <v>47510979</v>
      </c>
      <c r="AP97" s="28">
        <v>47510979</v>
      </c>
      <c r="AQ97" s="68">
        <f t="shared" ref="AQ97" si="137">AP97-AO97</f>
        <v>0</v>
      </c>
      <c r="AR97" s="15">
        <v>24051302</v>
      </c>
      <c r="AS97" s="15">
        <v>24051302</v>
      </c>
      <c r="AT97" s="68">
        <f t="shared" ref="AT97" si="138">AS97-AR97</f>
        <v>0</v>
      </c>
      <c r="AU97" s="15">
        <v>39173701</v>
      </c>
      <c r="AV97" s="15">
        <v>39173701</v>
      </c>
      <c r="AW97" s="68">
        <f t="shared" ref="AW97" si="139">AV97-AU97</f>
        <v>0</v>
      </c>
      <c r="AX97" s="15">
        <v>33583049</v>
      </c>
      <c r="AY97" s="15">
        <v>33583049</v>
      </c>
      <c r="AZ97" s="68">
        <f t="shared" ref="AZ97" si="140">AY97-AX97</f>
        <v>0</v>
      </c>
      <c r="BA97" s="15">
        <v>31481797</v>
      </c>
      <c r="BB97" s="15">
        <v>31481797</v>
      </c>
      <c r="BC97" s="68">
        <f t="shared" ref="BC97" si="141">BB97-BA97</f>
        <v>0</v>
      </c>
      <c r="BD97" s="15">
        <v>32112538</v>
      </c>
      <c r="BE97" s="15">
        <v>32112538</v>
      </c>
      <c r="BF97" s="68">
        <f t="shared" ref="BF97" si="142">BE97-BD97</f>
        <v>0</v>
      </c>
      <c r="BG97" s="15">
        <v>30703465</v>
      </c>
      <c r="BH97" s="15">
        <v>30703465</v>
      </c>
      <c r="BI97" s="68">
        <f t="shared" ref="BI97" si="143">BH97-BG97</f>
        <v>0</v>
      </c>
      <c r="BJ97" s="15">
        <v>49163911</v>
      </c>
      <c r="BK97" s="15">
        <v>49163911</v>
      </c>
      <c r="BL97" s="68">
        <f t="shared" ref="BL97" si="144">BK97-BJ97</f>
        <v>0</v>
      </c>
      <c r="BM97" s="15">
        <v>51032010</v>
      </c>
      <c r="BN97" s="15">
        <v>51032010</v>
      </c>
      <c r="BO97" s="68">
        <f t="shared" ref="BO97" si="145">BN97-BM97</f>
        <v>0</v>
      </c>
    </row>
    <row r="98" spans="1:67" s="98" customFormat="1" x14ac:dyDescent="0.25">
      <c r="A98" s="3"/>
      <c r="B98" s="8" t="s">
        <v>110</v>
      </c>
      <c r="C98" s="13">
        <v>95629000</v>
      </c>
      <c r="D98" s="21"/>
      <c r="E98" s="13">
        <v>95629000</v>
      </c>
      <c r="F98" s="104"/>
      <c r="G98" s="68">
        <f t="shared" si="85"/>
        <v>0</v>
      </c>
      <c r="H98" s="13">
        <v>22697200</v>
      </c>
      <c r="I98" s="13">
        <v>22697200</v>
      </c>
      <c r="J98" s="68">
        <f t="shared" si="86"/>
        <v>0</v>
      </c>
      <c r="K98" s="15">
        <v>21145600</v>
      </c>
      <c r="L98" s="15">
        <v>21145600</v>
      </c>
      <c r="M98" s="68">
        <f t="shared" si="87"/>
        <v>0</v>
      </c>
      <c r="N98" s="67">
        <v>2412500</v>
      </c>
      <c r="O98" s="67">
        <v>2412500</v>
      </c>
      <c r="P98" s="68">
        <f t="shared" si="88"/>
        <v>0</v>
      </c>
      <c r="Q98" s="25">
        <v>3929700</v>
      </c>
      <c r="R98" s="25">
        <v>3929700</v>
      </c>
      <c r="S98" s="68">
        <f t="shared" si="89"/>
        <v>0</v>
      </c>
      <c r="T98" s="13">
        <v>5015500</v>
      </c>
      <c r="U98" s="13">
        <v>5015500</v>
      </c>
      <c r="V98" s="70">
        <f t="shared" si="90"/>
        <v>0</v>
      </c>
      <c r="W98" s="15">
        <v>3685200</v>
      </c>
      <c r="X98" s="15">
        <v>3685200</v>
      </c>
      <c r="Y98" s="70">
        <f t="shared" si="91"/>
        <v>0</v>
      </c>
      <c r="Z98" s="15">
        <v>4432100</v>
      </c>
      <c r="AA98" s="15">
        <v>4432100</v>
      </c>
      <c r="AB98" s="68">
        <f t="shared" si="92"/>
        <v>0</v>
      </c>
      <c r="AC98" s="15">
        <v>2092900</v>
      </c>
      <c r="AD98" s="15">
        <v>2092900</v>
      </c>
      <c r="AE98" s="68">
        <f t="shared" si="93"/>
        <v>0</v>
      </c>
      <c r="AF98" s="15">
        <v>2360600</v>
      </c>
      <c r="AG98" s="15">
        <v>2360600</v>
      </c>
      <c r="AH98" s="67">
        <f t="shared" si="94"/>
        <v>0</v>
      </c>
      <c r="AI98" s="15">
        <v>1597400</v>
      </c>
      <c r="AJ98" s="15">
        <v>1597400</v>
      </c>
      <c r="AK98" s="68">
        <f t="shared" si="95"/>
        <v>0</v>
      </c>
      <c r="AL98" s="15">
        <v>3493600</v>
      </c>
      <c r="AM98" s="15">
        <v>3493600</v>
      </c>
      <c r="AN98" s="68">
        <f t="shared" si="96"/>
        <v>0</v>
      </c>
      <c r="AO98" s="28">
        <v>2981300</v>
      </c>
      <c r="AP98" s="28">
        <v>2981300</v>
      </c>
      <c r="AQ98" s="68">
        <f t="shared" si="97"/>
        <v>0</v>
      </c>
      <c r="AR98" s="15">
        <v>2162500</v>
      </c>
      <c r="AS98" s="15">
        <v>2162500</v>
      </c>
      <c r="AT98" s="68">
        <f t="shared" si="98"/>
        <v>0</v>
      </c>
      <c r="AU98" s="15">
        <v>2251000</v>
      </c>
      <c r="AV98" s="15">
        <v>2251000</v>
      </c>
      <c r="AW98" s="68">
        <f t="shared" si="99"/>
        <v>0</v>
      </c>
      <c r="AX98" s="15">
        <v>2183100</v>
      </c>
      <c r="AY98" s="15">
        <v>2183100</v>
      </c>
      <c r="AZ98" s="68">
        <f t="shared" si="100"/>
        <v>0</v>
      </c>
      <c r="BA98" s="15">
        <v>2828900</v>
      </c>
      <c r="BB98" s="15">
        <v>2828900</v>
      </c>
      <c r="BC98" s="68">
        <f t="shared" si="101"/>
        <v>0</v>
      </c>
      <c r="BD98" s="15">
        <v>2241700</v>
      </c>
      <c r="BE98" s="15">
        <v>2241700</v>
      </c>
      <c r="BF98" s="68">
        <f t="shared" si="102"/>
        <v>0</v>
      </c>
      <c r="BG98" s="15">
        <v>2277700</v>
      </c>
      <c r="BH98" s="15">
        <v>2277700</v>
      </c>
      <c r="BI98" s="68">
        <f t="shared" si="103"/>
        <v>0</v>
      </c>
      <c r="BJ98" s="15">
        <v>2717300</v>
      </c>
      <c r="BK98" s="15">
        <v>2717300</v>
      </c>
      <c r="BL98" s="68">
        <f t="shared" si="104"/>
        <v>0</v>
      </c>
      <c r="BM98" s="15">
        <v>3123200</v>
      </c>
      <c r="BN98" s="15">
        <v>3123200</v>
      </c>
      <c r="BO98" s="68">
        <f t="shared" si="105"/>
        <v>0</v>
      </c>
    </row>
    <row r="99" spans="1:67" s="98" customFormat="1" ht="47.25" x14ac:dyDescent="0.25">
      <c r="A99" s="3"/>
      <c r="B99" s="31" t="s">
        <v>111</v>
      </c>
      <c r="C99" s="13">
        <v>77657400</v>
      </c>
      <c r="D99" s="21"/>
      <c r="E99" s="13">
        <v>77657400</v>
      </c>
      <c r="F99" s="104"/>
      <c r="G99" s="68">
        <f t="shared" si="85"/>
        <v>0</v>
      </c>
      <c r="H99" s="13">
        <v>19878000</v>
      </c>
      <c r="I99" s="13">
        <v>19878000</v>
      </c>
      <c r="J99" s="68">
        <f t="shared" ref="J99:J104" si="146">I99-H99</f>
        <v>0</v>
      </c>
      <c r="K99" s="15">
        <v>10365784</v>
      </c>
      <c r="L99" s="15">
        <v>10365784</v>
      </c>
      <c r="M99" s="68">
        <f t="shared" ref="M99:M104" si="147">L99-K99</f>
        <v>0</v>
      </c>
      <c r="N99" s="67">
        <v>2159000</v>
      </c>
      <c r="O99" s="67">
        <v>2159000</v>
      </c>
      <c r="P99" s="68">
        <f t="shared" ref="P99:P104" si="148">O99-N99</f>
        <v>0</v>
      </c>
      <c r="Q99" s="25">
        <v>2410000</v>
      </c>
      <c r="R99" s="25">
        <v>2410000</v>
      </c>
      <c r="S99" s="68">
        <f t="shared" ref="S99:S104" si="149">R99-Q99</f>
        <v>0</v>
      </c>
      <c r="T99" s="13">
        <v>5210000</v>
      </c>
      <c r="U99" s="13">
        <v>5210000</v>
      </c>
      <c r="V99" s="70">
        <f t="shared" ref="V99:V104" si="150">U99-T99</f>
        <v>0</v>
      </c>
      <c r="W99" s="15">
        <v>5612000</v>
      </c>
      <c r="X99" s="15">
        <v>5612000</v>
      </c>
      <c r="Y99" s="70">
        <f t="shared" ref="Y99:Y104" si="151">X99-W99</f>
        <v>0</v>
      </c>
      <c r="Z99" s="15">
        <v>4407000</v>
      </c>
      <c r="AA99" s="15">
        <v>4407000</v>
      </c>
      <c r="AB99" s="68">
        <f t="shared" ref="AB99:AB104" si="152">AA99-Z99</f>
        <v>0</v>
      </c>
      <c r="AC99" s="15">
        <v>1643000</v>
      </c>
      <c r="AD99" s="15">
        <v>1643000</v>
      </c>
      <c r="AE99" s="68">
        <f t="shared" ref="AE99:AE104" si="153">AD99-AC99</f>
        <v>0</v>
      </c>
      <c r="AF99" s="15">
        <v>2036000</v>
      </c>
      <c r="AG99" s="15">
        <v>2036000</v>
      </c>
      <c r="AH99" s="67">
        <f t="shared" ref="AH99:AH104" si="154">AG99-AF99</f>
        <v>0</v>
      </c>
      <c r="AI99" s="15">
        <v>960216</v>
      </c>
      <c r="AJ99" s="15">
        <v>960216</v>
      </c>
      <c r="AK99" s="68">
        <f t="shared" ref="AK99:AK104" si="155">AJ99-AI99</f>
        <v>0</v>
      </c>
      <c r="AL99" s="15">
        <v>2619000</v>
      </c>
      <c r="AM99" s="15">
        <v>2619000</v>
      </c>
      <c r="AN99" s="68">
        <f t="shared" ref="AN99:AN104" si="156">AM99-AL99</f>
        <v>0</v>
      </c>
      <c r="AO99" s="28">
        <v>2488000</v>
      </c>
      <c r="AP99" s="28">
        <v>2488000</v>
      </c>
      <c r="AQ99" s="68">
        <f t="shared" ref="AQ99:AQ104" si="157">AP99-AO99</f>
        <v>0</v>
      </c>
      <c r="AR99" s="15">
        <v>1996000</v>
      </c>
      <c r="AS99" s="15">
        <v>1996000</v>
      </c>
      <c r="AT99" s="68">
        <f t="shared" ref="AT99:AT104" si="158">AS99-AR99</f>
        <v>0</v>
      </c>
      <c r="AU99" s="15">
        <v>1666000</v>
      </c>
      <c r="AV99" s="15">
        <v>1666000</v>
      </c>
      <c r="AW99" s="68">
        <f t="shared" ref="AW99:AW104" si="159">AV99-AU99</f>
        <v>0</v>
      </c>
      <c r="AX99" s="15">
        <v>1939000</v>
      </c>
      <c r="AY99" s="15">
        <v>1939000</v>
      </c>
      <c r="AZ99" s="68">
        <f t="shared" ref="AZ99:AZ104" si="160">AY99-AX99</f>
        <v>0</v>
      </c>
      <c r="BA99" s="15">
        <v>1982000</v>
      </c>
      <c r="BB99" s="15">
        <v>1982000</v>
      </c>
      <c r="BC99" s="68">
        <f t="shared" ref="BC99:BC104" si="161">BB99-BA99</f>
        <v>0</v>
      </c>
      <c r="BD99" s="15">
        <v>2202000</v>
      </c>
      <c r="BE99" s="15">
        <v>2202000</v>
      </c>
      <c r="BF99" s="68">
        <f t="shared" ref="BF99:BF104" si="162">BE99-BD99</f>
        <v>0</v>
      </c>
      <c r="BG99" s="15">
        <v>1856000</v>
      </c>
      <c r="BH99" s="15">
        <v>1856000</v>
      </c>
      <c r="BI99" s="68">
        <f t="shared" ref="BI99:BI104" si="163">BH99-BG99</f>
        <v>0</v>
      </c>
      <c r="BJ99" s="15">
        <v>2556000</v>
      </c>
      <c r="BK99" s="15">
        <v>2556000</v>
      </c>
      <c r="BL99" s="68">
        <f t="shared" ref="BL99:BL104" si="164">BK99-BJ99</f>
        <v>0</v>
      </c>
      <c r="BM99" s="15">
        <v>3672400</v>
      </c>
      <c r="BN99" s="15">
        <v>3672400</v>
      </c>
      <c r="BO99" s="68">
        <f t="shared" ref="BO99:BO104" si="165">BN99-BM99</f>
        <v>0</v>
      </c>
    </row>
    <row r="100" spans="1:67" s="98" customFormat="1" ht="31.5" x14ac:dyDescent="0.25">
      <c r="A100" s="3"/>
      <c r="B100" s="31" t="s">
        <v>112</v>
      </c>
      <c r="C100" s="13">
        <v>15000000</v>
      </c>
      <c r="D100" s="21"/>
      <c r="E100" s="13">
        <v>5000000</v>
      </c>
      <c r="F100" s="104"/>
      <c r="G100" s="68">
        <f t="shared" si="85"/>
        <v>-10000000</v>
      </c>
      <c r="H100" s="13">
        <v>8220000</v>
      </c>
      <c r="I100" s="13">
        <v>220000</v>
      </c>
      <c r="J100" s="68">
        <f t="shared" si="146"/>
        <v>-8000000</v>
      </c>
      <c r="K100" s="15">
        <v>2924800</v>
      </c>
      <c r="L100" s="15">
        <v>924800</v>
      </c>
      <c r="M100" s="68">
        <f t="shared" si="147"/>
        <v>-2000000</v>
      </c>
      <c r="N100" s="67">
        <v>288900</v>
      </c>
      <c r="O100" s="67">
        <v>288900</v>
      </c>
      <c r="P100" s="68">
        <f t="shared" si="148"/>
        <v>0</v>
      </c>
      <c r="Q100" s="25">
        <v>267400</v>
      </c>
      <c r="R100" s="25">
        <v>267400</v>
      </c>
      <c r="S100" s="68">
        <f t="shared" si="149"/>
        <v>0</v>
      </c>
      <c r="T100" s="13">
        <v>445500</v>
      </c>
      <c r="U100" s="13">
        <v>445500</v>
      </c>
      <c r="V100" s="70">
        <f t="shared" si="150"/>
        <v>0</v>
      </c>
      <c r="W100" s="15">
        <v>690000</v>
      </c>
      <c r="X100" s="15">
        <v>690000</v>
      </c>
      <c r="Y100" s="70">
        <f t="shared" si="151"/>
        <v>0</v>
      </c>
      <c r="Z100" s="15">
        <v>623800</v>
      </c>
      <c r="AA100" s="15">
        <v>623800</v>
      </c>
      <c r="AB100" s="68">
        <f t="shared" si="152"/>
        <v>0</v>
      </c>
      <c r="AC100" s="15">
        <v>23000</v>
      </c>
      <c r="AD100" s="15">
        <v>23000</v>
      </c>
      <c r="AE100" s="68">
        <f t="shared" si="153"/>
        <v>0</v>
      </c>
      <c r="AF100" s="15">
        <v>23000</v>
      </c>
      <c r="AG100" s="15">
        <v>23000</v>
      </c>
      <c r="AH100" s="67">
        <f t="shared" si="154"/>
        <v>0</v>
      </c>
      <c r="AI100" s="15">
        <v>23000</v>
      </c>
      <c r="AJ100" s="15">
        <v>23000</v>
      </c>
      <c r="AK100" s="68">
        <f t="shared" si="155"/>
        <v>0</v>
      </c>
      <c r="AL100" s="15">
        <v>467200</v>
      </c>
      <c r="AM100" s="15">
        <v>467200</v>
      </c>
      <c r="AN100" s="68">
        <f t="shared" si="156"/>
        <v>0</v>
      </c>
      <c r="AO100" s="28">
        <v>199900</v>
      </c>
      <c r="AP100" s="28">
        <v>199900</v>
      </c>
      <c r="AQ100" s="68">
        <f t="shared" si="157"/>
        <v>0</v>
      </c>
      <c r="AR100" s="15">
        <v>44600</v>
      </c>
      <c r="AS100" s="15">
        <v>44600</v>
      </c>
      <c r="AT100" s="68">
        <f t="shared" si="158"/>
        <v>0</v>
      </c>
      <c r="AU100" s="15">
        <v>23000</v>
      </c>
      <c r="AV100" s="15">
        <v>23000</v>
      </c>
      <c r="AW100" s="68">
        <f t="shared" si="159"/>
        <v>0</v>
      </c>
      <c r="AX100" s="15">
        <v>23000</v>
      </c>
      <c r="AY100" s="15">
        <v>23000</v>
      </c>
      <c r="AZ100" s="68">
        <f t="shared" si="160"/>
        <v>0</v>
      </c>
      <c r="BA100" s="15">
        <v>89000</v>
      </c>
      <c r="BB100" s="15">
        <v>89000</v>
      </c>
      <c r="BC100" s="68">
        <f t="shared" si="161"/>
        <v>0</v>
      </c>
      <c r="BD100" s="15">
        <v>23000</v>
      </c>
      <c r="BE100" s="15">
        <v>23000</v>
      </c>
      <c r="BF100" s="68">
        <f t="shared" si="162"/>
        <v>0</v>
      </c>
      <c r="BG100" s="15">
        <v>23000</v>
      </c>
      <c r="BH100" s="15">
        <v>23000</v>
      </c>
      <c r="BI100" s="68">
        <f t="shared" si="163"/>
        <v>0</v>
      </c>
      <c r="BJ100" s="15">
        <v>21600</v>
      </c>
      <c r="BK100" s="15">
        <v>21600</v>
      </c>
      <c r="BL100" s="68">
        <f t="shared" si="164"/>
        <v>0</v>
      </c>
      <c r="BM100" s="15">
        <v>556300</v>
      </c>
      <c r="BN100" s="15">
        <v>556300</v>
      </c>
      <c r="BO100" s="68">
        <f t="shared" si="165"/>
        <v>0</v>
      </c>
    </row>
    <row r="101" spans="1:67" s="98" customFormat="1" ht="31.5" x14ac:dyDescent="0.25">
      <c r="A101" s="3"/>
      <c r="B101" s="31" t="s">
        <v>64</v>
      </c>
      <c r="C101" s="13">
        <v>8000000</v>
      </c>
      <c r="D101" s="21"/>
      <c r="E101" s="13">
        <v>8000000</v>
      </c>
      <c r="F101" s="104"/>
      <c r="G101" s="68">
        <f t="shared" si="85"/>
        <v>0</v>
      </c>
      <c r="H101" s="13">
        <v>4384000</v>
      </c>
      <c r="I101" s="13">
        <v>4384000</v>
      </c>
      <c r="J101" s="68">
        <f t="shared" si="146"/>
        <v>0</v>
      </c>
      <c r="K101" s="15">
        <v>1559800</v>
      </c>
      <c r="L101" s="15">
        <v>1559800</v>
      </c>
      <c r="M101" s="68">
        <f t="shared" si="147"/>
        <v>0</v>
      </c>
      <c r="N101" s="67">
        <v>154200</v>
      </c>
      <c r="O101" s="67">
        <v>154200</v>
      </c>
      <c r="P101" s="68">
        <f t="shared" si="148"/>
        <v>0</v>
      </c>
      <c r="Q101" s="25">
        <v>142600</v>
      </c>
      <c r="R101" s="25">
        <v>142600</v>
      </c>
      <c r="S101" s="68">
        <f t="shared" si="149"/>
        <v>0</v>
      </c>
      <c r="T101" s="13">
        <v>237700</v>
      </c>
      <c r="U101" s="13">
        <v>237700</v>
      </c>
      <c r="V101" s="70">
        <f t="shared" si="150"/>
        <v>0</v>
      </c>
      <c r="W101" s="15">
        <v>368000</v>
      </c>
      <c r="X101" s="15">
        <v>368000</v>
      </c>
      <c r="Y101" s="70">
        <f t="shared" si="151"/>
        <v>0</v>
      </c>
      <c r="Z101" s="15">
        <v>332700</v>
      </c>
      <c r="AA101" s="15">
        <v>332700</v>
      </c>
      <c r="AB101" s="68">
        <f t="shared" si="152"/>
        <v>0</v>
      </c>
      <c r="AC101" s="15">
        <v>12200</v>
      </c>
      <c r="AD101" s="15">
        <v>12200</v>
      </c>
      <c r="AE101" s="68">
        <f t="shared" si="153"/>
        <v>0</v>
      </c>
      <c r="AF101" s="15">
        <v>12200</v>
      </c>
      <c r="AG101" s="15">
        <v>12200</v>
      </c>
      <c r="AH101" s="67">
        <f t="shared" si="154"/>
        <v>0</v>
      </c>
      <c r="AI101" s="15">
        <v>12200</v>
      </c>
      <c r="AJ101" s="15">
        <v>12200</v>
      </c>
      <c r="AK101" s="68">
        <f t="shared" si="155"/>
        <v>0</v>
      </c>
      <c r="AL101" s="15">
        <v>249200</v>
      </c>
      <c r="AM101" s="15">
        <v>249200</v>
      </c>
      <c r="AN101" s="68">
        <f t="shared" si="156"/>
        <v>0</v>
      </c>
      <c r="AO101" s="28">
        <v>106600</v>
      </c>
      <c r="AP101" s="28">
        <v>106600</v>
      </c>
      <c r="AQ101" s="68">
        <f t="shared" si="157"/>
        <v>0</v>
      </c>
      <c r="AR101" s="15">
        <v>23800</v>
      </c>
      <c r="AS101" s="15">
        <v>23800</v>
      </c>
      <c r="AT101" s="68">
        <f t="shared" si="158"/>
        <v>0</v>
      </c>
      <c r="AU101" s="15">
        <v>12200</v>
      </c>
      <c r="AV101" s="15">
        <v>12200</v>
      </c>
      <c r="AW101" s="68">
        <f t="shared" si="159"/>
        <v>0</v>
      </c>
      <c r="AX101" s="15">
        <v>12200</v>
      </c>
      <c r="AY101" s="15">
        <v>12200</v>
      </c>
      <c r="AZ101" s="68">
        <f t="shared" si="160"/>
        <v>0</v>
      </c>
      <c r="BA101" s="15">
        <v>47700</v>
      </c>
      <c r="BB101" s="15">
        <v>47700</v>
      </c>
      <c r="BC101" s="68">
        <f t="shared" si="161"/>
        <v>0</v>
      </c>
      <c r="BD101" s="15">
        <v>12200</v>
      </c>
      <c r="BE101" s="15">
        <v>12200</v>
      </c>
      <c r="BF101" s="68">
        <f t="shared" si="162"/>
        <v>0</v>
      </c>
      <c r="BG101" s="15">
        <v>12200</v>
      </c>
      <c r="BH101" s="15">
        <v>12200</v>
      </c>
      <c r="BI101" s="68">
        <f t="shared" si="163"/>
        <v>0</v>
      </c>
      <c r="BJ101" s="15">
        <v>11600</v>
      </c>
      <c r="BK101" s="15">
        <v>11600</v>
      </c>
      <c r="BL101" s="68">
        <f t="shared" si="164"/>
        <v>0</v>
      </c>
      <c r="BM101" s="15">
        <v>296700</v>
      </c>
      <c r="BN101" s="15">
        <v>296700</v>
      </c>
      <c r="BO101" s="68">
        <f t="shared" si="165"/>
        <v>0</v>
      </c>
    </row>
    <row r="102" spans="1:67" s="98" customFormat="1" ht="63" x14ac:dyDescent="0.25">
      <c r="A102" s="3"/>
      <c r="B102" s="31" t="s">
        <v>65</v>
      </c>
      <c r="C102" s="13">
        <v>3900000</v>
      </c>
      <c r="D102" s="21"/>
      <c r="E102" s="13">
        <v>3900000</v>
      </c>
      <c r="F102" s="104"/>
      <c r="G102" s="68">
        <f t="shared" si="85"/>
        <v>0</v>
      </c>
      <c r="H102" s="13">
        <v>1300000</v>
      </c>
      <c r="I102" s="13">
        <v>1300000</v>
      </c>
      <c r="J102" s="68">
        <f t="shared" si="146"/>
        <v>0</v>
      </c>
      <c r="K102" s="15"/>
      <c r="L102" s="15"/>
      <c r="M102" s="68">
        <f t="shared" si="147"/>
        <v>0</v>
      </c>
      <c r="N102" s="67"/>
      <c r="O102" s="67"/>
      <c r="P102" s="68">
        <f t="shared" si="148"/>
        <v>0</v>
      </c>
      <c r="Q102" s="25">
        <v>1300000</v>
      </c>
      <c r="R102" s="25">
        <v>1300000</v>
      </c>
      <c r="S102" s="68">
        <f t="shared" si="149"/>
        <v>0</v>
      </c>
      <c r="T102" s="13"/>
      <c r="U102" s="13"/>
      <c r="V102" s="70">
        <f t="shared" si="150"/>
        <v>0</v>
      </c>
      <c r="W102" s="15"/>
      <c r="X102" s="15"/>
      <c r="Y102" s="70">
        <f t="shared" si="151"/>
        <v>0</v>
      </c>
      <c r="Z102" s="15"/>
      <c r="AA102" s="15"/>
      <c r="AB102" s="68">
        <f t="shared" si="152"/>
        <v>0</v>
      </c>
      <c r="AC102" s="15"/>
      <c r="AD102" s="15"/>
      <c r="AE102" s="68">
        <f t="shared" si="153"/>
        <v>0</v>
      </c>
      <c r="AF102" s="15"/>
      <c r="AG102" s="15"/>
      <c r="AH102" s="67">
        <f t="shared" si="154"/>
        <v>0</v>
      </c>
      <c r="AI102" s="15"/>
      <c r="AJ102" s="15"/>
      <c r="AK102" s="68">
        <f t="shared" si="155"/>
        <v>0</v>
      </c>
      <c r="AL102" s="15"/>
      <c r="AM102" s="15"/>
      <c r="AN102" s="68">
        <f t="shared" si="156"/>
        <v>0</v>
      </c>
      <c r="AO102" s="28">
        <v>1300000</v>
      </c>
      <c r="AP102" s="28">
        <v>1300000</v>
      </c>
      <c r="AQ102" s="68">
        <f t="shared" si="157"/>
        <v>0</v>
      </c>
      <c r="AR102" s="15"/>
      <c r="AS102" s="15"/>
      <c r="AT102" s="68">
        <f t="shared" si="158"/>
        <v>0</v>
      </c>
      <c r="AU102" s="15"/>
      <c r="AV102" s="15"/>
      <c r="AW102" s="68">
        <f t="shared" si="159"/>
        <v>0</v>
      </c>
      <c r="AX102" s="15"/>
      <c r="AY102" s="15"/>
      <c r="AZ102" s="68">
        <f t="shared" si="160"/>
        <v>0</v>
      </c>
      <c r="BA102" s="15"/>
      <c r="BB102" s="15"/>
      <c r="BC102" s="68">
        <f t="shared" si="161"/>
        <v>0</v>
      </c>
      <c r="BD102" s="15"/>
      <c r="BE102" s="15"/>
      <c r="BF102" s="68">
        <f t="shared" si="162"/>
        <v>0</v>
      </c>
      <c r="BG102" s="15"/>
      <c r="BH102" s="15"/>
      <c r="BI102" s="68">
        <f t="shared" si="163"/>
        <v>0</v>
      </c>
      <c r="BJ102" s="15"/>
      <c r="BK102" s="15"/>
      <c r="BL102" s="68">
        <f t="shared" si="164"/>
        <v>0</v>
      </c>
      <c r="BM102" s="15"/>
      <c r="BN102" s="15"/>
      <c r="BO102" s="68">
        <f t="shared" si="165"/>
        <v>0</v>
      </c>
    </row>
    <row r="103" spans="1:67" s="98" customFormat="1" ht="31.5" x14ac:dyDescent="0.25">
      <c r="A103" s="3"/>
      <c r="B103" s="143" t="s">
        <v>66</v>
      </c>
      <c r="C103" s="14">
        <v>19571400</v>
      </c>
      <c r="D103" s="21"/>
      <c r="E103" s="13">
        <v>19571400</v>
      </c>
      <c r="F103" s="104"/>
      <c r="G103" s="68">
        <f t="shared" si="85"/>
        <v>0</v>
      </c>
      <c r="H103" s="13">
        <v>19571400</v>
      </c>
      <c r="I103" s="13">
        <v>19571400</v>
      </c>
      <c r="J103" s="68">
        <f t="shared" si="146"/>
        <v>0</v>
      </c>
      <c r="K103" s="15"/>
      <c r="L103" s="15"/>
      <c r="M103" s="68">
        <f t="shared" si="147"/>
        <v>0</v>
      </c>
      <c r="N103" s="67"/>
      <c r="O103" s="67"/>
      <c r="P103" s="68">
        <f t="shared" si="148"/>
        <v>0</v>
      </c>
      <c r="Q103" s="25"/>
      <c r="R103" s="25"/>
      <c r="S103" s="68">
        <f t="shared" si="149"/>
        <v>0</v>
      </c>
      <c r="T103" s="13"/>
      <c r="U103" s="13"/>
      <c r="V103" s="70">
        <f t="shared" si="150"/>
        <v>0</v>
      </c>
      <c r="W103" s="15"/>
      <c r="X103" s="15"/>
      <c r="Y103" s="70">
        <f t="shared" si="151"/>
        <v>0</v>
      </c>
      <c r="Z103" s="15"/>
      <c r="AA103" s="15"/>
      <c r="AB103" s="68">
        <f t="shared" si="152"/>
        <v>0</v>
      </c>
      <c r="AC103" s="15"/>
      <c r="AD103" s="15"/>
      <c r="AE103" s="68">
        <f t="shared" si="153"/>
        <v>0</v>
      </c>
      <c r="AF103" s="15"/>
      <c r="AG103" s="15"/>
      <c r="AH103" s="67">
        <f t="shared" si="154"/>
        <v>0</v>
      </c>
      <c r="AI103" s="15"/>
      <c r="AJ103" s="15"/>
      <c r="AK103" s="68">
        <f t="shared" si="155"/>
        <v>0</v>
      </c>
      <c r="AL103" s="15"/>
      <c r="AM103" s="15"/>
      <c r="AN103" s="68">
        <f t="shared" si="156"/>
        <v>0</v>
      </c>
      <c r="AO103" s="28"/>
      <c r="AP103" s="28"/>
      <c r="AQ103" s="68">
        <f t="shared" si="157"/>
        <v>0</v>
      </c>
      <c r="AR103" s="15"/>
      <c r="AS103" s="15"/>
      <c r="AT103" s="68">
        <f t="shared" si="158"/>
        <v>0</v>
      </c>
      <c r="AU103" s="15"/>
      <c r="AV103" s="15"/>
      <c r="AW103" s="68">
        <f t="shared" si="159"/>
        <v>0</v>
      </c>
      <c r="AX103" s="15"/>
      <c r="AY103" s="15"/>
      <c r="AZ103" s="68">
        <f t="shared" si="160"/>
        <v>0</v>
      </c>
      <c r="BA103" s="15"/>
      <c r="BB103" s="15"/>
      <c r="BC103" s="68">
        <f t="shared" si="161"/>
        <v>0</v>
      </c>
      <c r="BD103" s="15"/>
      <c r="BE103" s="15"/>
      <c r="BF103" s="68">
        <f t="shared" si="162"/>
        <v>0</v>
      </c>
      <c r="BG103" s="15"/>
      <c r="BH103" s="15"/>
      <c r="BI103" s="68">
        <f t="shared" si="163"/>
        <v>0</v>
      </c>
      <c r="BJ103" s="15"/>
      <c r="BK103" s="15"/>
      <c r="BL103" s="68">
        <f t="shared" si="164"/>
        <v>0</v>
      </c>
      <c r="BM103" s="15"/>
      <c r="BN103" s="15"/>
      <c r="BO103" s="68">
        <f t="shared" si="165"/>
        <v>0</v>
      </c>
    </row>
    <row r="104" spans="1:67" s="98" customFormat="1" ht="31.5" x14ac:dyDescent="0.25">
      <c r="A104" s="3"/>
      <c r="B104" s="31" t="s">
        <v>63</v>
      </c>
      <c r="C104" s="13">
        <v>68300</v>
      </c>
      <c r="D104" s="21"/>
      <c r="E104" s="13">
        <v>70490</v>
      </c>
      <c r="F104" s="104"/>
      <c r="G104" s="68">
        <f t="shared" si="85"/>
        <v>2190</v>
      </c>
      <c r="H104" s="13">
        <v>2500</v>
      </c>
      <c r="I104" s="13">
        <v>2500</v>
      </c>
      <c r="J104" s="68">
        <f t="shared" si="146"/>
        <v>0</v>
      </c>
      <c r="K104" s="15">
        <v>1400</v>
      </c>
      <c r="L104" s="15">
        <v>1400</v>
      </c>
      <c r="M104" s="68">
        <f t="shared" si="147"/>
        <v>0</v>
      </c>
      <c r="N104" s="67">
        <v>6300</v>
      </c>
      <c r="O104" s="67">
        <v>6594</v>
      </c>
      <c r="P104" s="68">
        <f t="shared" si="148"/>
        <v>294</v>
      </c>
      <c r="Q104" s="25">
        <v>1100</v>
      </c>
      <c r="R104" s="25">
        <v>1100</v>
      </c>
      <c r="S104" s="68">
        <f t="shared" si="149"/>
        <v>0</v>
      </c>
      <c r="T104" s="13">
        <v>100</v>
      </c>
      <c r="U104" s="13">
        <v>100</v>
      </c>
      <c r="V104" s="70">
        <f t="shared" si="150"/>
        <v>0</v>
      </c>
      <c r="W104" s="15">
        <v>23000</v>
      </c>
      <c r="X104" s="15">
        <v>23000</v>
      </c>
      <c r="Y104" s="70">
        <f t="shared" si="151"/>
        <v>0</v>
      </c>
      <c r="Z104" s="15">
        <v>20000</v>
      </c>
      <c r="AA104" s="15">
        <v>20000</v>
      </c>
      <c r="AB104" s="68">
        <f t="shared" si="152"/>
        <v>0</v>
      </c>
      <c r="AC104" s="15">
        <v>600</v>
      </c>
      <c r="AD104" s="15">
        <v>600</v>
      </c>
      <c r="AE104" s="68">
        <f t="shared" si="153"/>
        <v>0</v>
      </c>
      <c r="AF104" s="15">
        <v>100</v>
      </c>
      <c r="AG104" s="15">
        <v>950</v>
      </c>
      <c r="AH104" s="67">
        <f t="shared" si="154"/>
        <v>850</v>
      </c>
      <c r="AI104" s="15">
        <v>100</v>
      </c>
      <c r="AJ104" s="15">
        <v>100</v>
      </c>
      <c r="AK104" s="68">
        <f t="shared" si="155"/>
        <v>0</v>
      </c>
      <c r="AL104" s="15"/>
      <c r="AM104" s="15"/>
      <c r="AN104" s="68">
        <f t="shared" si="156"/>
        <v>0</v>
      </c>
      <c r="AO104" s="28">
        <v>1000</v>
      </c>
      <c r="AP104" s="28">
        <v>1000</v>
      </c>
      <c r="AQ104" s="68">
        <f t="shared" si="157"/>
        <v>0</v>
      </c>
      <c r="AR104" s="28">
        <v>5300</v>
      </c>
      <c r="AS104" s="28">
        <v>5594</v>
      </c>
      <c r="AT104" s="68">
        <f t="shared" si="158"/>
        <v>294</v>
      </c>
      <c r="AU104" s="15">
        <v>100</v>
      </c>
      <c r="AV104" s="15">
        <v>100</v>
      </c>
      <c r="AW104" s="68">
        <f t="shared" si="159"/>
        <v>0</v>
      </c>
      <c r="AX104" s="15">
        <v>100</v>
      </c>
      <c r="AY104" s="15">
        <v>100</v>
      </c>
      <c r="AZ104" s="68">
        <f t="shared" si="160"/>
        <v>0</v>
      </c>
      <c r="BA104" s="15">
        <v>200</v>
      </c>
      <c r="BB104" s="15">
        <v>200</v>
      </c>
      <c r="BC104" s="68">
        <f t="shared" si="161"/>
        <v>0</v>
      </c>
      <c r="BD104" s="15">
        <v>4500</v>
      </c>
      <c r="BE104" s="15">
        <v>4500</v>
      </c>
      <c r="BF104" s="68">
        <f t="shared" si="162"/>
        <v>0</v>
      </c>
      <c r="BG104" s="15"/>
      <c r="BH104" s="15"/>
      <c r="BI104" s="68">
        <f t="shared" si="163"/>
        <v>0</v>
      </c>
      <c r="BJ104" s="15">
        <v>1600</v>
      </c>
      <c r="BK104" s="15">
        <v>2352</v>
      </c>
      <c r="BL104" s="68">
        <f t="shared" si="164"/>
        <v>752</v>
      </c>
      <c r="BM104" s="15">
        <v>300</v>
      </c>
      <c r="BN104" s="15">
        <v>300</v>
      </c>
      <c r="BO104" s="68">
        <f t="shared" si="165"/>
        <v>0</v>
      </c>
    </row>
    <row r="105" spans="1:67" s="98" customFormat="1" ht="31.5" x14ac:dyDescent="0.25">
      <c r="A105" s="3"/>
      <c r="B105" s="31" t="s">
        <v>113</v>
      </c>
      <c r="C105" s="13">
        <v>2826500</v>
      </c>
      <c r="D105" s="21"/>
      <c r="E105" s="13">
        <v>3014325</v>
      </c>
      <c r="F105" s="104"/>
      <c r="G105" s="68">
        <f t="shared" si="85"/>
        <v>187825</v>
      </c>
      <c r="H105" s="13"/>
      <c r="I105" s="13"/>
      <c r="J105" s="68">
        <f t="shared" ref="J105:J116" si="166">I105-H105</f>
        <v>0</v>
      </c>
      <c r="K105" s="15"/>
      <c r="L105" s="15"/>
      <c r="M105" s="68">
        <f t="shared" ref="M105:M116" si="167">L105-K105</f>
        <v>0</v>
      </c>
      <c r="N105" s="67"/>
      <c r="O105" s="67"/>
      <c r="P105" s="68">
        <f t="shared" ref="P105:P116" si="168">O105-N105</f>
        <v>0</v>
      </c>
      <c r="Q105" s="25">
        <v>1119000</v>
      </c>
      <c r="R105" s="25">
        <v>1119000</v>
      </c>
      <c r="S105" s="68">
        <f t="shared" ref="S105:S116" si="169">R105-Q105</f>
        <v>0</v>
      </c>
      <c r="T105" s="13">
        <v>797500</v>
      </c>
      <c r="U105" s="13">
        <v>797500</v>
      </c>
      <c r="V105" s="70">
        <f t="shared" ref="V105:V116" si="170">U105-T105</f>
        <v>0</v>
      </c>
      <c r="W105" s="15">
        <v>80000</v>
      </c>
      <c r="X105" s="15">
        <v>80000</v>
      </c>
      <c r="Y105" s="70">
        <f t="shared" ref="Y105:Y116" si="171">X105-W105</f>
        <v>0</v>
      </c>
      <c r="Z105" s="15">
        <v>193500</v>
      </c>
      <c r="AA105" s="15">
        <v>193500</v>
      </c>
      <c r="AB105" s="68">
        <f t="shared" ref="AB105:AB116" si="172">AA105-Z105</f>
        <v>0</v>
      </c>
      <c r="AC105" s="15">
        <v>23200</v>
      </c>
      <c r="AD105" s="15">
        <v>23200</v>
      </c>
      <c r="AE105" s="68">
        <f t="shared" ref="AE105:AE116" si="173">AD105-AC105</f>
        <v>0</v>
      </c>
      <c r="AF105" s="15">
        <v>90000</v>
      </c>
      <c r="AG105" s="15">
        <v>90000</v>
      </c>
      <c r="AH105" s="67">
        <f t="shared" ref="AH105:AH116" si="174">AG105-AF105</f>
        <v>0</v>
      </c>
      <c r="AI105" s="15"/>
      <c r="AJ105" s="15"/>
      <c r="AK105" s="68">
        <f t="shared" ref="AK105:AK116" si="175">AJ105-AI105</f>
        <v>0</v>
      </c>
      <c r="AL105" s="15">
        <v>100000</v>
      </c>
      <c r="AM105" s="15">
        <v>100000</v>
      </c>
      <c r="AN105" s="68">
        <f t="shared" ref="AN105:AN116" si="176">AM105-AL105</f>
        <v>0</v>
      </c>
      <c r="AO105" s="28">
        <v>7500</v>
      </c>
      <c r="AP105" s="28">
        <v>7500</v>
      </c>
      <c r="AQ105" s="68">
        <f t="shared" ref="AQ105:AQ116" si="177">AP105-AO105</f>
        <v>0</v>
      </c>
      <c r="AR105" s="15">
        <v>93300</v>
      </c>
      <c r="AS105" s="15">
        <v>93300</v>
      </c>
      <c r="AT105" s="68">
        <f t="shared" ref="AT105:AT116" si="178">AS105-AR105</f>
        <v>0</v>
      </c>
      <c r="AU105" s="15">
        <v>1500</v>
      </c>
      <c r="AV105" s="15">
        <v>22180</v>
      </c>
      <c r="AW105" s="68">
        <f t="shared" ref="AW105:AW116" si="179">AV105-AU105</f>
        <v>20680</v>
      </c>
      <c r="AX105" s="15">
        <v>12500</v>
      </c>
      <c r="AY105" s="15">
        <v>12500</v>
      </c>
      <c r="AZ105" s="68">
        <f t="shared" ref="AZ105:AZ116" si="180">AY105-AX105</f>
        <v>0</v>
      </c>
      <c r="BA105" s="15">
        <v>100000</v>
      </c>
      <c r="BB105" s="15">
        <v>174588</v>
      </c>
      <c r="BC105" s="68">
        <f t="shared" ref="BC105:BC116" si="181">BB105-BA105</f>
        <v>74588</v>
      </c>
      <c r="BD105" s="15">
        <v>4000</v>
      </c>
      <c r="BE105" s="15">
        <v>4000</v>
      </c>
      <c r="BF105" s="68">
        <f t="shared" ref="BF105:BF116" si="182">BE105-BD105</f>
        <v>0</v>
      </c>
      <c r="BG105" s="15">
        <v>75000</v>
      </c>
      <c r="BH105" s="15">
        <v>77511</v>
      </c>
      <c r="BI105" s="68">
        <f t="shared" ref="BI105:BI116" si="183">BH105-BG105</f>
        <v>2511</v>
      </c>
      <c r="BJ105" s="15">
        <v>98500</v>
      </c>
      <c r="BK105" s="15">
        <v>119805</v>
      </c>
      <c r="BL105" s="68">
        <f t="shared" ref="BL105:BL116" si="184">BK105-BJ105</f>
        <v>21305</v>
      </c>
      <c r="BM105" s="15">
        <v>31000</v>
      </c>
      <c r="BN105" s="15">
        <v>99741</v>
      </c>
      <c r="BO105" s="68">
        <f t="shared" ref="BO105:BO116" si="185">BN105-BM105</f>
        <v>68741</v>
      </c>
    </row>
    <row r="106" spans="1:67" s="98" customFormat="1" ht="48.75" customHeight="1" x14ac:dyDescent="0.25">
      <c r="A106" s="3"/>
      <c r="B106" s="31" t="s">
        <v>114</v>
      </c>
      <c r="C106" s="13">
        <v>100000</v>
      </c>
      <c r="D106" s="21"/>
      <c r="E106" s="13">
        <v>100000</v>
      </c>
      <c r="F106" s="104"/>
      <c r="G106" s="68">
        <f t="shared" si="85"/>
        <v>0</v>
      </c>
      <c r="H106" s="13"/>
      <c r="I106" s="13"/>
      <c r="J106" s="68">
        <f t="shared" si="166"/>
        <v>0</v>
      </c>
      <c r="K106" s="15"/>
      <c r="L106" s="15"/>
      <c r="M106" s="68">
        <f t="shared" si="167"/>
        <v>0</v>
      </c>
      <c r="N106" s="67"/>
      <c r="O106" s="67"/>
      <c r="P106" s="68">
        <f t="shared" si="168"/>
        <v>0</v>
      </c>
      <c r="Q106" s="25">
        <v>5000</v>
      </c>
      <c r="R106" s="25">
        <v>5000</v>
      </c>
      <c r="S106" s="68">
        <f t="shared" si="169"/>
        <v>0</v>
      </c>
      <c r="T106" s="13">
        <v>10000</v>
      </c>
      <c r="U106" s="13">
        <v>10000</v>
      </c>
      <c r="V106" s="70">
        <f t="shared" si="170"/>
        <v>0</v>
      </c>
      <c r="W106" s="15">
        <v>7900</v>
      </c>
      <c r="X106" s="15">
        <v>7900</v>
      </c>
      <c r="Y106" s="70">
        <f t="shared" si="171"/>
        <v>0</v>
      </c>
      <c r="Z106" s="15">
        <v>5100</v>
      </c>
      <c r="AA106" s="15">
        <v>5100</v>
      </c>
      <c r="AB106" s="68">
        <f t="shared" si="172"/>
        <v>0</v>
      </c>
      <c r="AC106" s="15">
        <v>2700</v>
      </c>
      <c r="AD106" s="15">
        <v>2700</v>
      </c>
      <c r="AE106" s="68">
        <f t="shared" si="173"/>
        <v>0</v>
      </c>
      <c r="AF106" s="15">
        <v>4300</v>
      </c>
      <c r="AG106" s="15">
        <v>4300</v>
      </c>
      <c r="AH106" s="67">
        <f t="shared" si="174"/>
        <v>0</v>
      </c>
      <c r="AI106" s="15">
        <v>1500</v>
      </c>
      <c r="AJ106" s="15">
        <v>1500</v>
      </c>
      <c r="AK106" s="68">
        <f t="shared" si="175"/>
        <v>0</v>
      </c>
      <c r="AL106" s="15">
        <v>7700</v>
      </c>
      <c r="AM106" s="15">
        <v>7700</v>
      </c>
      <c r="AN106" s="68">
        <f t="shared" si="176"/>
        <v>0</v>
      </c>
      <c r="AO106" s="28">
        <v>5000</v>
      </c>
      <c r="AP106" s="28">
        <v>5000</v>
      </c>
      <c r="AQ106" s="68">
        <f t="shared" si="177"/>
        <v>0</v>
      </c>
      <c r="AR106" s="15">
        <v>800</v>
      </c>
      <c r="AS106" s="15">
        <v>800</v>
      </c>
      <c r="AT106" s="68">
        <f t="shared" si="178"/>
        <v>0</v>
      </c>
      <c r="AU106" s="15">
        <v>3800</v>
      </c>
      <c r="AV106" s="15">
        <v>3800</v>
      </c>
      <c r="AW106" s="68">
        <f t="shared" si="179"/>
        <v>0</v>
      </c>
      <c r="AX106" s="15">
        <v>6000</v>
      </c>
      <c r="AY106" s="15">
        <v>6000</v>
      </c>
      <c r="AZ106" s="68">
        <f t="shared" si="180"/>
        <v>0</v>
      </c>
      <c r="BA106" s="15">
        <v>6800</v>
      </c>
      <c r="BB106" s="15">
        <v>6800</v>
      </c>
      <c r="BC106" s="68">
        <f t="shared" si="181"/>
        <v>0</v>
      </c>
      <c r="BD106" s="15">
        <v>6200</v>
      </c>
      <c r="BE106" s="15">
        <v>6200</v>
      </c>
      <c r="BF106" s="68">
        <f t="shared" si="182"/>
        <v>0</v>
      </c>
      <c r="BG106" s="15">
        <v>7100</v>
      </c>
      <c r="BH106" s="15">
        <v>7100</v>
      </c>
      <c r="BI106" s="68">
        <f t="shared" si="183"/>
        <v>0</v>
      </c>
      <c r="BJ106" s="15">
        <v>5100</v>
      </c>
      <c r="BK106" s="15">
        <v>5100</v>
      </c>
      <c r="BL106" s="68">
        <f t="shared" si="184"/>
        <v>0</v>
      </c>
      <c r="BM106" s="15">
        <v>15000</v>
      </c>
      <c r="BN106" s="15">
        <v>15000</v>
      </c>
      <c r="BO106" s="68">
        <f t="shared" si="185"/>
        <v>0</v>
      </c>
    </row>
    <row r="107" spans="1:67" s="98" customFormat="1" ht="17.25" customHeight="1" x14ac:dyDescent="0.25">
      <c r="A107" s="3"/>
      <c r="B107" s="31" t="s">
        <v>115</v>
      </c>
      <c r="C107" s="13">
        <v>4560000</v>
      </c>
      <c r="D107" s="21"/>
      <c r="E107" s="13">
        <v>4560000</v>
      </c>
      <c r="F107" s="104"/>
      <c r="G107" s="68">
        <f t="shared" si="85"/>
        <v>0</v>
      </c>
      <c r="H107" s="13"/>
      <c r="I107" s="13"/>
      <c r="J107" s="68">
        <f t="shared" si="166"/>
        <v>0</v>
      </c>
      <c r="K107" s="15">
        <v>40000</v>
      </c>
      <c r="L107" s="15">
        <v>40000</v>
      </c>
      <c r="M107" s="68">
        <f t="shared" si="167"/>
        <v>0</v>
      </c>
      <c r="N107" s="67"/>
      <c r="O107" s="67"/>
      <c r="P107" s="68">
        <f t="shared" si="168"/>
        <v>0</v>
      </c>
      <c r="Q107" s="25"/>
      <c r="R107" s="25"/>
      <c r="S107" s="68">
        <f t="shared" si="169"/>
        <v>0</v>
      </c>
      <c r="T107" s="13">
        <v>380000</v>
      </c>
      <c r="U107" s="13">
        <v>380000</v>
      </c>
      <c r="V107" s="70">
        <f t="shared" si="170"/>
        <v>0</v>
      </c>
      <c r="W107" s="15">
        <v>2960000</v>
      </c>
      <c r="X107" s="15">
        <v>3063705</v>
      </c>
      <c r="Y107" s="70">
        <f t="shared" si="171"/>
        <v>103705</v>
      </c>
      <c r="Z107" s="15"/>
      <c r="AA107" s="15"/>
      <c r="AB107" s="68">
        <f t="shared" si="172"/>
        <v>0</v>
      </c>
      <c r="AC107" s="15"/>
      <c r="AD107" s="15"/>
      <c r="AE107" s="68">
        <f t="shared" si="173"/>
        <v>0</v>
      </c>
      <c r="AF107" s="15"/>
      <c r="AG107" s="15"/>
      <c r="AH107" s="67">
        <f t="shared" si="174"/>
        <v>0</v>
      </c>
      <c r="AI107" s="15"/>
      <c r="AJ107" s="15"/>
      <c r="AK107" s="68">
        <f t="shared" si="175"/>
        <v>0</v>
      </c>
      <c r="AL107" s="15">
        <v>482000</v>
      </c>
      <c r="AM107" s="15">
        <v>318200</v>
      </c>
      <c r="AN107" s="68">
        <f t="shared" si="176"/>
        <v>-163800</v>
      </c>
      <c r="AO107" s="28"/>
      <c r="AP107" s="28"/>
      <c r="AQ107" s="68">
        <f t="shared" si="177"/>
        <v>0</v>
      </c>
      <c r="AR107" s="15"/>
      <c r="AS107" s="15"/>
      <c r="AT107" s="68">
        <f t="shared" si="178"/>
        <v>0</v>
      </c>
      <c r="AU107" s="15"/>
      <c r="AV107" s="15"/>
      <c r="AW107" s="68">
        <f t="shared" si="179"/>
        <v>0</v>
      </c>
      <c r="AX107" s="15"/>
      <c r="AY107" s="15"/>
      <c r="AZ107" s="68">
        <f t="shared" si="180"/>
        <v>0</v>
      </c>
      <c r="BA107" s="15">
        <v>698000</v>
      </c>
      <c r="BB107" s="15">
        <v>758095</v>
      </c>
      <c r="BC107" s="68">
        <f t="shared" si="181"/>
        <v>60095</v>
      </c>
      <c r="BD107" s="15"/>
      <c r="BE107" s="15"/>
      <c r="BF107" s="68">
        <f t="shared" si="182"/>
        <v>0</v>
      </c>
      <c r="BG107" s="15"/>
      <c r="BH107" s="15"/>
      <c r="BI107" s="68">
        <f t="shared" si="183"/>
        <v>0</v>
      </c>
      <c r="BJ107" s="15"/>
      <c r="BK107" s="15"/>
      <c r="BL107" s="68">
        <f t="shared" si="184"/>
        <v>0</v>
      </c>
      <c r="BM107" s="15"/>
      <c r="BN107" s="15"/>
      <c r="BO107" s="68">
        <f t="shared" si="185"/>
        <v>0</v>
      </c>
    </row>
    <row r="108" spans="1:67" s="98" customFormat="1" x14ac:dyDescent="0.25">
      <c r="A108" s="3"/>
      <c r="B108" s="31" t="s">
        <v>62</v>
      </c>
      <c r="C108" s="13">
        <v>5471758</v>
      </c>
      <c r="D108" s="21"/>
      <c r="E108" s="13">
        <v>5471758</v>
      </c>
      <c r="F108" s="104"/>
      <c r="G108" s="68">
        <f t="shared" si="85"/>
        <v>0</v>
      </c>
      <c r="H108" s="13">
        <v>2202801</v>
      </c>
      <c r="I108" s="13">
        <v>2202801</v>
      </c>
      <c r="J108" s="68">
        <f t="shared" si="166"/>
        <v>0</v>
      </c>
      <c r="K108" s="15">
        <v>192745</v>
      </c>
      <c r="L108" s="15">
        <v>192745</v>
      </c>
      <c r="M108" s="68">
        <f t="shared" si="167"/>
        <v>0</v>
      </c>
      <c r="N108" s="67">
        <v>249996</v>
      </c>
      <c r="O108" s="67">
        <v>249996</v>
      </c>
      <c r="P108" s="68">
        <f t="shared" si="168"/>
        <v>0</v>
      </c>
      <c r="Q108" s="25">
        <v>55071</v>
      </c>
      <c r="R108" s="25">
        <v>55071</v>
      </c>
      <c r="S108" s="68">
        <f t="shared" si="169"/>
        <v>0</v>
      </c>
      <c r="T108" s="13">
        <v>223034</v>
      </c>
      <c r="U108" s="13">
        <v>223034</v>
      </c>
      <c r="V108" s="70">
        <f t="shared" si="170"/>
        <v>0</v>
      </c>
      <c r="W108" s="15">
        <v>359076</v>
      </c>
      <c r="X108" s="15">
        <v>359076</v>
      </c>
      <c r="Y108" s="70">
        <f t="shared" si="171"/>
        <v>0</v>
      </c>
      <c r="Z108" s="15">
        <v>688375</v>
      </c>
      <c r="AA108" s="15">
        <v>688375</v>
      </c>
      <c r="AB108" s="68">
        <f t="shared" si="172"/>
        <v>0</v>
      </c>
      <c r="AC108" s="15">
        <v>35796</v>
      </c>
      <c r="AD108" s="15">
        <v>35796</v>
      </c>
      <c r="AE108" s="68">
        <f t="shared" si="173"/>
        <v>0</v>
      </c>
      <c r="AF108" s="15">
        <v>96373</v>
      </c>
      <c r="AG108" s="15">
        <v>96373</v>
      </c>
      <c r="AH108" s="67">
        <f t="shared" si="174"/>
        <v>0</v>
      </c>
      <c r="AI108" s="15">
        <v>96373</v>
      </c>
      <c r="AJ108" s="15">
        <v>96373</v>
      </c>
      <c r="AK108" s="68">
        <f t="shared" si="175"/>
        <v>0</v>
      </c>
      <c r="AL108" s="15">
        <v>198252</v>
      </c>
      <c r="AM108" s="15">
        <v>198252</v>
      </c>
      <c r="AN108" s="68">
        <f t="shared" si="176"/>
        <v>0</v>
      </c>
      <c r="AO108" s="28">
        <v>192745</v>
      </c>
      <c r="AP108" s="28">
        <v>192745</v>
      </c>
      <c r="AQ108" s="68">
        <f t="shared" si="177"/>
        <v>0</v>
      </c>
      <c r="AR108" s="15">
        <v>55070</v>
      </c>
      <c r="AS108" s="15">
        <v>55070</v>
      </c>
      <c r="AT108" s="68">
        <f t="shared" si="178"/>
        <v>0</v>
      </c>
      <c r="AU108" s="15">
        <v>27535</v>
      </c>
      <c r="AV108" s="15">
        <v>27535</v>
      </c>
      <c r="AW108" s="68">
        <f t="shared" si="179"/>
        <v>0</v>
      </c>
      <c r="AX108" s="15">
        <v>68838</v>
      </c>
      <c r="AY108" s="15">
        <v>68838</v>
      </c>
      <c r="AZ108" s="68">
        <f t="shared" si="180"/>
        <v>0</v>
      </c>
      <c r="BA108" s="15">
        <v>137675</v>
      </c>
      <c r="BB108" s="15">
        <v>137675</v>
      </c>
      <c r="BC108" s="68">
        <f t="shared" si="181"/>
        <v>0</v>
      </c>
      <c r="BD108" s="15">
        <v>13768</v>
      </c>
      <c r="BE108" s="15">
        <v>13768</v>
      </c>
      <c r="BF108" s="68">
        <f t="shared" si="182"/>
        <v>0</v>
      </c>
      <c r="BG108" s="15">
        <v>302885</v>
      </c>
      <c r="BH108" s="15">
        <v>302885</v>
      </c>
      <c r="BI108" s="68">
        <f t="shared" si="183"/>
        <v>0</v>
      </c>
      <c r="BJ108" s="15">
        <v>137675</v>
      </c>
      <c r="BK108" s="15">
        <v>137675</v>
      </c>
      <c r="BL108" s="68">
        <f t="shared" si="184"/>
        <v>0</v>
      </c>
      <c r="BM108" s="15">
        <v>137675</v>
      </c>
      <c r="BN108" s="15">
        <v>137675</v>
      </c>
      <c r="BO108" s="68">
        <f t="shared" si="185"/>
        <v>0</v>
      </c>
    </row>
    <row r="109" spans="1:67" s="98" customFormat="1" ht="31.5" x14ac:dyDescent="0.25">
      <c r="A109" s="3"/>
      <c r="B109" s="143" t="s">
        <v>116</v>
      </c>
      <c r="C109" s="14">
        <v>11880700</v>
      </c>
      <c r="D109" s="21"/>
      <c r="E109" s="13">
        <v>11880700</v>
      </c>
      <c r="F109" s="104"/>
      <c r="G109" s="68">
        <f t="shared" si="85"/>
        <v>0</v>
      </c>
      <c r="H109" s="13"/>
      <c r="I109" s="13"/>
      <c r="J109" s="68">
        <f t="shared" si="166"/>
        <v>0</v>
      </c>
      <c r="K109" s="15"/>
      <c r="L109" s="15"/>
      <c r="M109" s="68">
        <f t="shared" si="167"/>
        <v>0</v>
      </c>
      <c r="N109" s="67"/>
      <c r="O109" s="67"/>
      <c r="P109" s="68">
        <f t="shared" si="168"/>
        <v>0</v>
      </c>
      <c r="Q109" s="25">
        <v>1661060</v>
      </c>
      <c r="R109" s="25">
        <v>1661060</v>
      </c>
      <c r="S109" s="68">
        <f t="shared" si="169"/>
        <v>0</v>
      </c>
      <c r="T109" s="13">
        <v>1155520</v>
      </c>
      <c r="U109" s="13">
        <v>1155520</v>
      </c>
      <c r="V109" s="70">
        <f t="shared" si="170"/>
        <v>0</v>
      </c>
      <c r="W109" s="15">
        <v>794420</v>
      </c>
      <c r="X109" s="15">
        <v>794420</v>
      </c>
      <c r="Y109" s="70">
        <f t="shared" si="171"/>
        <v>0</v>
      </c>
      <c r="Z109" s="15">
        <v>686090</v>
      </c>
      <c r="AA109" s="15">
        <v>686090</v>
      </c>
      <c r="AB109" s="68">
        <f t="shared" si="172"/>
        <v>0</v>
      </c>
      <c r="AC109" s="15">
        <v>324990</v>
      </c>
      <c r="AD109" s="15">
        <v>324990</v>
      </c>
      <c r="AE109" s="68">
        <f t="shared" si="173"/>
        <v>0</v>
      </c>
      <c r="AF109" s="15">
        <v>469430</v>
      </c>
      <c r="AG109" s="15">
        <v>469430</v>
      </c>
      <c r="AH109" s="67">
        <f t="shared" si="174"/>
        <v>0</v>
      </c>
      <c r="AI109" s="15">
        <v>144440</v>
      </c>
      <c r="AJ109" s="15">
        <v>144440</v>
      </c>
      <c r="AK109" s="68">
        <f t="shared" si="175"/>
        <v>0</v>
      </c>
      <c r="AL109" s="15">
        <v>505540</v>
      </c>
      <c r="AM109" s="15">
        <v>505540</v>
      </c>
      <c r="AN109" s="68">
        <f t="shared" si="176"/>
        <v>0</v>
      </c>
      <c r="AO109" s="28">
        <v>541650</v>
      </c>
      <c r="AP109" s="28">
        <v>541650</v>
      </c>
      <c r="AQ109" s="68">
        <f t="shared" si="177"/>
        <v>0</v>
      </c>
      <c r="AR109" s="15">
        <v>324990</v>
      </c>
      <c r="AS109" s="15">
        <v>324990</v>
      </c>
      <c r="AT109" s="68">
        <f t="shared" si="178"/>
        <v>0</v>
      </c>
      <c r="AU109" s="15">
        <v>433320</v>
      </c>
      <c r="AV109" s="15">
        <v>433320</v>
      </c>
      <c r="AW109" s="68">
        <f t="shared" si="179"/>
        <v>0</v>
      </c>
      <c r="AX109" s="15">
        <v>722200</v>
      </c>
      <c r="AY109" s="15">
        <v>722200</v>
      </c>
      <c r="AZ109" s="68">
        <f t="shared" si="180"/>
        <v>0</v>
      </c>
      <c r="BA109" s="15">
        <v>361100</v>
      </c>
      <c r="BB109" s="15">
        <v>361100</v>
      </c>
      <c r="BC109" s="68">
        <f t="shared" si="181"/>
        <v>0</v>
      </c>
      <c r="BD109" s="15">
        <v>541650</v>
      </c>
      <c r="BE109" s="15">
        <v>541650</v>
      </c>
      <c r="BF109" s="68">
        <f t="shared" si="182"/>
        <v>0</v>
      </c>
      <c r="BG109" s="15">
        <v>541650</v>
      </c>
      <c r="BH109" s="15">
        <v>541650</v>
      </c>
      <c r="BI109" s="68">
        <f t="shared" si="183"/>
        <v>0</v>
      </c>
      <c r="BJ109" s="15">
        <v>505540</v>
      </c>
      <c r="BK109" s="15">
        <v>505540</v>
      </c>
      <c r="BL109" s="68">
        <f t="shared" si="184"/>
        <v>0</v>
      </c>
      <c r="BM109" s="15">
        <v>2167110</v>
      </c>
      <c r="BN109" s="15">
        <v>2167110</v>
      </c>
      <c r="BO109" s="68">
        <f t="shared" si="185"/>
        <v>0</v>
      </c>
    </row>
    <row r="110" spans="1:67" s="98" customFormat="1" ht="31.5" x14ac:dyDescent="0.25">
      <c r="A110" s="3"/>
      <c r="B110" s="31" t="s">
        <v>61</v>
      </c>
      <c r="C110" s="13">
        <v>40898000</v>
      </c>
      <c r="D110" s="21"/>
      <c r="E110" s="13">
        <v>40898000</v>
      </c>
      <c r="F110" s="104"/>
      <c r="G110" s="68">
        <f t="shared" si="85"/>
        <v>0</v>
      </c>
      <c r="H110" s="13">
        <v>17672882</v>
      </c>
      <c r="I110" s="13">
        <v>17672882</v>
      </c>
      <c r="J110" s="68">
        <f t="shared" si="166"/>
        <v>0</v>
      </c>
      <c r="K110" s="15">
        <v>5672024</v>
      </c>
      <c r="L110" s="15">
        <v>5672024</v>
      </c>
      <c r="M110" s="68">
        <f t="shared" si="167"/>
        <v>0</v>
      </c>
      <c r="N110" s="67">
        <v>1268286</v>
      </c>
      <c r="O110" s="67">
        <v>1268286</v>
      </c>
      <c r="P110" s="68">
        <f t="shared" si="168"/>
        <v>0</v>
      </c>
      <c r="Q110" s="67">
        <v>1268286</v>
      </c>
      <c r="R110" s="67">
        <v>1268286</v>
      </c>
      <c r="S110" s="68">
        <f t="shared" si="169"/>
        <v>0</v>
      </c>
      <c r="T110" s="13">
        <v>2020038</v>
      </c>
      <c r="U110" s="13">
        <v>2020038</v>
      </c>
      <c r="V110" s="70">
        <f t="shared" si="170"/>
        <v>0</v>
      </c>
      <c r="W110" s="15">
        <v>1644162</v>
      </c>
      <c r="X110" s="15">
        <v>1644162</v>
      </c>
      <c r="Y110" s="70">
        <f t="shared" si="171"/>
        <v>0</v>
      </c>
      <c r="Z110" s="15">
        <v>2020038</v>
      </c>
      <c r="AA110" s="15">
        <v>2020038</v>
      </c>
      <c r="AB110" s="68">
        <f t="shared" si="172"/>
        <v>0</v>
      </c>
      <c r="AC110" s="15">
        <v>675710</v>
      </c>
      <c r="AD110" s="15">
        <v>675710</v>
      </c>
      <c r="AE110" s="68">
        <f t="shared" si="173"/>
        <v>0</v>
      </c>
      <c r="AF110" s="15">
        <v>675710</v>
      </c>
      <c r="AG110" s="15">
        <v>675710</v>
      </c>
      <c r="AH110" s="67">
        <f t="shared" si="174"/>
        <v>0</v>
      </c>
      <c r="AI110" s="15">
        <v>338052</v>
      </c>
      <c r="AJ110" s="15">
        <v>338052</v>
      </c>
      <c r="AK110" s="68">
        <f t="shared" si="175"/>
        <v>0</v>
      </c>
      <c r="AL110" s="15">
        <v>802972</v>
      </c>
      <c r="AM110" s="15">
        <v>802972</v>
      </c>
      <c r="AN110" s="68">
        <f t="shared" si="176"/>
        <v>0</v>
      </c>
      <c r="AO110" s="28">
        <v>1141024</v>
      </c>
      <c r="AP110" s="28">
        <v>1141024</v>
      </c>
      <c r="AQ110" s="68">
        <f t="shared" si="177"/>
        <v>0</v>
      </c>
      <c r="AR110" s="15">
        <v>675710</v>
      </c>
      <c r="AS110" s="15">
        <v>675710</v>
      </c>
      <c r="AT110" s="68">
        <f t="shared" si="178"/>
        <v>0</v>
      </c>
      <c r="AU110" s="15">
        <v>675710</v>
      </c>
      <c r="AV110" s="15">
        <v>675710</v>
      </c>
      <c r="AW110" s="68">
        <f t="shared" si="179"/>
        <v>0</v>
      </c>
      <c r="AX110" s="15">
        <v>675710</v>
      </c>
      <c r="AY110" s="15">
        <v>675710</v>
      </c>
      <c r="AZ110" s="68">
        <f t="shared" si="180"/>
        <v>0</v>
      </c>
      <c r="BA110" s="15">
        <v>675710</v>
      </c>
      <c r="BB110" s="15">
        <v>675710</v>
      </c>
      <c r="BC110" s="68">
        <f t="shared" si="181"/>
        <v>0</v>
      </c>
      <c r="BD110" s="15">
        <v>338052</v>
      </c>
      <c r="BE110" s="15">
        <v>338052</v>
      </c>
      <c r="BF110" s="68">
        <f t="shared" si="182"/>
        <v>0</v>
      </c>
      <c r="BG110" s="15">
        <v>675710</v>
      </c>
      <c r="BH110" s="15">
        <v>675710</v>
      </c>
      <c r="BI110" s="68">
        <f t="shared" si="183"/>
        <v>0</v>
      </c>
      <c r="BJ110" s="15">
        <v>338052</v>
      </c>
      <c r="BK110" s="15">
        <v>338052</v>
      </c>
      <c r="BL110" s="68">
        <f t="shared" si="184"/>
        <v>0</v>
      </c>
      <c r="BM110" s="15">
        <v>1644162</v>
      </c>
      <c r="BN110" s="15">
        <v>1644162</v>
      </c>
      <c r="BO110" s="68">
        <f t="shared" si="185"/>
        <v>0</v>
      </c>
    </row>
    <row r="111" spans="1:67" s="98" customFormat="1" ht="31.5" x14ac:dyDescent="0.25">
      <c r="A111" s="3"/>
      <c r="B111" s="31" t="s">
        <v>60</v>
      </c>
      <c r="C111" s="13">
        <v>4646052</v>
      </c>
      <c r="D111" s="21"/>
      <c r="E111" s="13">
        <v>4646052</v>
      </c>
      <c r="F111" s="104"/>
      <c r="G111" s="68">
        <f t="shared" si="85"/>
        <v>0</v>
      </c>
      <c r="H111" s="13">
        <v>3438078</v>
      </c>
      <c r="I111" s="13">
        <v>3438078</v>
      </c>
      <c r="J111" s="68">
        <f t="shared" si="166"/>
        <v>0</v>
      </c>
      <c r="K111" s="15">
        <v>228293</v>
      </c>
      <c r="L111" s="15">
        <v>228293</v>
      </c>
      <c r="M111" s="68">
        <f t="shared" si="167"/>
        <v>0</v>
      </c>
      <c r="N111" s="67">
        <v>26078</v>
      </c>
      <c r="O111" s="67">
        <v>26078</v>
      </c>
      <c r="P111" s="68">
        <f t="shared" si="168"/>
        <v>0</v>
      </c>
      <c r="Q111" s="25">
        <v>27983</v>
      </c>
      <c r="R111" s="25">
        <v>27983</v>
      </c>
      <c r="S111" s="68">
        <f t="shared" si="169"/>
        <v>0</v>
      </c>
      <c r="T111" s="13">
        <v>392631</v>
      </c>
      <c r="U111" s="13">
        <v>392631</v>
      </c>
      <c r="V111" s="70">
        <f t="shared" si="170"/>
        <v>0</v>
      </c>
      <c r="W111" s="15">
        <v>56578</v>
      </c>
      <c r="X111" s="15">
        <v>56578</v>
      </c>
      <c r="Y111" s="70">
        <f t="shared" si="171"/>
        <v>0</v>
      </c>
      <c r="Z111" s="15">
        <v>206918</v>
      </c>
      <c r="AA111" s="15">
        <v>206918</v>
      </c>
      <c r="AB111" s="68">
        <f t="shared" si="172"/>
        <v>0</v>
      </c>
      <c r="AC111" s="15">
        <v>21217</v>
      </c>
      <c r="AD111" s="15">
        <v>21217</v>
      </c>
      <c r="AE111" s="68">
        <f t="shared" si="173"/>
        <v>0</v>
      </c>
      <c r="AF111" s="15">
        <v>19916</v>
      </c>
      <c r="AG111" s="15">
        <v>19916</v>
      </c>
      <c r="AH111" s="67">
        <f t="shared" si="174"/>
        <v>0</v>
      </c>
      <c r="AI111" s="15">
        <v>23428</v>
      </c>
      <c r="AJ111" s="15">
        <v>23428</v>
      </c>
      <c r="AK111" s="68">
        <f t="shared" si="175"/>
        <v>0</v>
      </c>
      <c r="AL111" s="15">
        <v>18355</v>
      </c>
      <c r="AM111" s="15">
        <v>18355</v>
      </c>
      <c r="AN111" s="68">
        <f t="shared" si="176"/>
        <v>0</v>
      </c>
      <c r="AO111" s="28">
        <v>22258</v>
      </c>
      <c r="AP111" s="28">
        <v>22258</v>
      </c>
      <c r="AQ111" s="68">
        <f t="shared" si="177"/>
        <v>0</v>
      </c>
      <c r="AR111" s="15">
        <v>20957</v>
      </c>
      <c r="AS111" s="15">
        <v>20957</v>
      </c>
      <c r="AT111" s="68">
        <f t="shared" si="178"/>
        <v>0</v>
      </c>
      <c r="AU111" s="15">
        <v>18615</v>
      </c>
      <c r="AV111" s="15">
        <v>18615</v>
      </c>
      <c r="AW111" s="68">
        <f t="shared" si="179"/>
        <v>0</v>
      </c>
      <c r="AX111" s="15">
        <v>23949</v>
      </c>
      <c r="AY111" s="15">
        <v>23949</v>
      </c>
      <c r="AZ111" s="68">
        <f t="shared" si="180"/>
        <v>0</v>
      </c>
      <c r="BA111" s="15">
        <v>21997</v>
      </c>
      <c r="BB111" s="15">
        <v>21997</v>
      </c>
      <c r="BC111" s="68">
        <f t="shared" si="181"/>
        <v>0</v>
      </c>
      <c r="BD111" s="15">
        <v>16924</v>
      </c>
      <c r="BE111" s="15">
        <v>16924</v>
      </c>
      <c r="BF111" s="68">
        <f t="shared" si="182"/>
        <v>0</v>
      </c>
      <c r="BG111" s="15">
        <v>19916</v>
      </c>
      <c r="BH111" s="15">
        <v>19916</v>
      </c>
      <c r="BI111" s="68">
        <f t="shared" si="183"/>
        <v>0</v>
      </c>
      <c r="BJ111" s="15">
        <v>21607</v>
      </c>
      <c r="BK111" s="15">
        <v>21607</v>
      </c>
      <c r="BL111" s="68">
        <f t="shared" si="184"/>
        <v>0</v>
      </c>
      <c r="BM111" s="15">
        <v>20354</v>
      </c>
      <c r="BN111" s="15">
        <v>20354</v>
      </c>
      <c r="BO111" s="68">
        <f t="shared" si="185"/>
        <v>0</v>
      </c>
    </row>
    <row r="112" spans="1:67" s="98" customFormat="1" ht="31.5" x14ac:dyDescent="0.25">
      <c r="A112" s="3"/>
      <c r="B112" s="143" t="s">
        <v>107</v>
      </c>
      <c r="C112" s="14">
        <v>83112195</v>
      </c>
      <c r="D112" s="21"/>
      <c r="E112" s="13">
        <v>83112195</v>
      </c>
      <c r="F112" s="104"/>
      <c r="G112" s="68">
        <f t="shared" si="85"/>
        <v>0</v>
      </c>
      <c r="H112" s="13">
        <v>32431185</v>
      </c>
      <c r="I112" s="13">
        <v>32431185</v>
      </c>
      <c r="J112" s="68">
        <f t="shared" si="166"/>
        <v>0</v>
      </c>
      <c r="K112" s="15">
        <v>9537102</v>
      </c>
      <c r="L112" s="15">
        <v>9537102</v>
      </c>
      <c r="M112" s="68">
        <f t="shared" si="167"/>
        <v>0</v>
      </c>
      <c r="N112" s="67">
        <v>2927055</v>
      </c>
      <c r="O112" s="67">
        <v>2927055</v>
      </c>
      <c r="P112" s="68">
        <f t="shared" si="168"/>
        <v>0</v>
      </c>
      <c r="Q112" s="25">
        <v>2096483</v>
      </c>
      <c r="R112" s="25">
        <v>2096483</v>
      </c>
      <c r="S112" s="68">
        <f t="shared" si="169"/>
        <v>0</v>
      </c>
      <c r="T112" s="25">
        <v>4399926</v>
      </c>
      <c r="U112" s="25">
        <v>4399926</v>
      </c>
      <c r="V112" s="70">
        <f t="shared" si="170"/>
        <v>0</v>
      </c>
      <c r="W112" s="13">
        <v>3829763</v>
      </c>
      <c r="X112" s="13">
        <v>3829763</v>
      </c>
      <c r="Y112" s="70">
        <f t="shared" si="171"/>
        <v>0</v>
      </c>
      <c r="Z112" s="15">
        <v>3885252</v>
      </c>
      <c r="AA112" s="15">
        <v>3885252</v>
      </c>
      <c r="AB112" s="68">
        <f t="shared" si="172"/>
        <v>0</v>
      </c>
      <c r="AC112" s="15">
        <v>1452923</v>
      </c>
      <c r="AD112" s="15">
        <v>1452923</v>
      </c>
      <c r="AE112" s="68">
        <f t="shared" si="173"/>
        <v>0</v>
      </c>
      <c r="AF112" s="15">
        <v>1834812</v>
      </c>
      <c r="AG112" s="15">
        <v>1834812</v>
      </c>
      <c r="AH112" s="67">
        <f t="shared" si="174"/>
        <v>0</v>
      </c>
      <c r="AI112" s="15">
        <v>1335180</v>
      </c>
      <c r="AJ112" s="15">
        <v>1335180</v>
      </c>
      <c r="AK112" s="68">
        <f t="shared" si="175"/>
        <v>0</v>
      </c>
      <c r="AL112" s="15">
        <v>2000638</v>
      </c>
      <c r="AM112" s="15">
        <v>2000638</v>
      </c>
      <c r="AN112" s="68">
        <f t="shared" si="176"/>
        <v>0</v>
      </c>
      <c r="AO112" s="15">
        <v>2036958</v>
      </c>
      <c r="AP112" s="15">
        <v>2036958</v>
      </c>
      <c r="AQ112" s="68">
        <f t="shared" si="177"/>
        <v>0</v>
      </c>
      <c r="AR112" s="28">
        <v>1703656</v>
      </c>
      <c r="AS112" s="28">
        <v>1703656</v>
      </c>
      <c r="AT112" s="68">
        <f t="shared" si="178"/>
        <v>0</v>
      </c>
      <c r="AU112" s="15">
        <v>1500387</v>
      </c>
      <c r="AV112" s="15">
        <v>1500387</v>
      </c>
      <c r="AW112" s="68">
        <f t="shared" si="179"/>
        <v>0</v>
      </c>
      <c r="AX112" s="15">
        <v>1868014</v>
      </c>
      <c r="AY112" s="15">
        <v>1868014</v>
      </c>
      <c r="AZ112" s="68">
        <f t="shared" si="180"/>
        <v>0</v>
      </c>
      <c r="BA112" s="15">
        <v>2045763</v>
      </c>
      <c r="BB112" s="15">
        <v>2045763</v>
      </c>
      <c r="BC112" s="68">
        <f t="shared" si="181"/>
        <v>0</v>
      </c>
      <c r="BD112" s="15">
        <v>1472986</v>
      </c>
      <c r="BE112" s="15">
        <v>1472986</v>
      </c>
      <c r="BF112" s="68">
        <f t="shared" si="182"/>
        <v>0</v>
      </c>
      <c r="BG112" s="15">
        <v>2096666</v>
      </c>
      <c r="BH112" s="15">
        <v>2096666</v>
      </c>
      <c r="BI112" s="68">
        <f t="shared" si="183"/>
        <v>0</v>
      </c>
      <c r="BJ112" s="15">
        <v>1844901</v>
      </c>
      <c r="BK112" s="15">
        <v>1844901</v>
      </c>
      <c r="BL112" s="68">
        <f t="shared" si="184"/>
        <v>0</v>
      </c>
      <c r="BM112" s="15">
        <v>2812545</v>
      </c>
      <c r="BN112" s="15">
        <v>2812545</v>
      </c>
      <c r="BO112" s="68">
        <f t="shared" si="185"/>
        <v>0</v>
      </c>
    </row>
    <row r="113" spans="1:68" s="98" customFormat="1" ht="47.25" x14ac:dyDescent="0.25">
      <c r="A113" s="3"/>
      <c r="B113" s="31" t="s">
        <v>117</v>
      </c>
      <c r="C113" s="13">
        <v>4900000</v>
      </c>
      <c r="D113" s="13">
        <v>4900000</v>
      </c>
      <c r="E113" s="13">
        <v>4900000</v>
      </c>
      <c r="F113" s="13">
        <v>4900000</v>
      </c>
      <c r="G113" s="68">
        <f t="shared" si="85"/>
        <v>0</v>
      </c>
      <c r="H113" s="13"/>
      <c r="I113" s="13"/>
      <c r="J113" s="68">
        <f t="shared" si="166"/>
        <v>0</v>
      </c>
      <c r="K113" s="15"/>
      <c r="L113" s="15"/>
      <c r="M113" s="68">
        <f t="shared" si="167"/>
        <v>0</v>
      </c>
      <c r="N113" s="67"/>
      <c r="O113" s="67"/>
      <c r="P113" s="68">
        <f t="shared" si="168"/>
        <v>0</v>
      </c>
      <c r="Q113" s="25"/>
      <c r="R113" s="25"/>
      <c r="S113" s="68">
        <f t="shared" si="169"/>
        <v>0</v>
      </c>
      <c r="T113" s="13"/>
      <c r="U113" s="13"/>
      <c r="V113" s="70">
        <f t="shared" si="170"/>
        <v>0</v>
      </c>
      <c r="W113" s="15"/>
      <c r="X113" s="15"/>
      <c r="Y113" s="70">
        <f t="shared" si="171"/>
        <v>0</v>
      </c>
      <c r="Z113" s="15"/>
      <c r="AA113" s="15"/>
      <c r="AB113" s="68">
        <f t="shared" si="172"/>
        <v>0</v>
      </c>
      <c r="AC113" s="15"/>
      <c r="AD113" s="15"/>
      <c r="AE113" s="68">
        <f t="shared" si="173"/>
        <v>0</v>
      </c>
      <c r="AF113" s="15"/>
      <c r="AG113" s="15"/>
      <c r="AH113" s="67">
        <f t="shared" si="174"/>
        <v>0</v>
      </c>
      <c r="AI113" s="15"/>
      <c r="AJ113" s="15"/>
      <c r="AK113" s="68">
        <f t="shared" si="175"/>
        <v>0</v>
      </c>
      <c r="AL113" s="15"/>
      <c r="AM113" s="15"/>
      <c r="AN113" s="68">
        <f t="shared" si="176"/>
        <v>0</v>
      </c>
      <c r="AO113" s="28"/>
      <c r="AP113" s="28"/>
      <c r="AQ113" s="68">
        <f t="shared" si="177"/>
        <v>0</v>
      </c>
      <c r="AR113" s="15"/>
      <c r="AS113" s="15"/>
      <c r="AT113" s="68">
        <f t="shared" si="178"/>
        <v>0</v>
      </c>
      <c r="AU113" s="15"/>
      <c r="AV113" s="15"/>
      <c r="AW113" s="68">
        <f t="shared" si="179"/>
        <v>0</v>
      </c>
      <c r="AX113" s="15"/>
      <c r="AY113" s="15"/>
      <c r="AZ113" s="68">
        <f t="shared" si="180"/>
        <v>0</v>
      </c>
      <c r="BA113" s="15"/>
      <c r="BB113" s="15"/>
      <c r="BC113" s="68">
        <f t="shared" si="181"/>
        <v>0</v>
      </c>
      <c r="BD113" s="15"/>
      <c r="BE113" s="15"/>
      <c r="BF113" s="68">
        <f t="shared" si="182"/>
        <v>0</v>
      </c>
      <c r="BG113" s="15"/>
      <c r="BH113" s="15"/>
      <c r="BI113" s="68">
        <f t="shared" si="183"/>
        <v>0</v>
      </c>
      <c r="BJ113" s="15"/>
      <c r="BK113" s="15"/>
      <c r="BL113" s="68">
        <f t="shared" si="184"/>
        <v>0</v>
      </c>
      <c r="BM113" s="15"/>
      <c r="BN113" s="15"/>
      <c r="BO113" s="68">
        <f>BN113-BM113</f>
        <v>0</v>
      </c>
    </row>
    <row r="114" spans="1:68" s="98" customFormat="1" ht="47.25" x14ac:dyDescent="0.25">
      <c r="A114" s="3"/>
      <c r="B114" s="31" t="s">
        <v>133</v>
      </c>
      <c r="C114" s="13"/>
      <c r="D114" s="13"/>
      <c r="E114" s="13">
        <v>12447000</v>
      </c>
      <c r="F114" s="104"/>
      <c r="G114" s="68">
        <f t="shared" ref="G114:G115" si="186">E114-C114</f>
        <v>12447000</v>
      </c>
      <c r="H114" s="13"/>
      <c r="I114" s="13">
        <v>5033200</v>
      </c>
      <c r="J114" s="68">
        <f t="shared" si="166"/>
        <v>5033200</v>
      </c>
      <c r="K114" s="15"/>
      <c r="L114" s="15">
        <v>1307100</v>
      </c>
      <c r="M114" s="68">
        <f t="shared" si="167"/>
        <v>1307100</v>
      </c>
      <c r="N114" s="67"/>
      <c r="O114" s="67">
        <v>307100</v>
      </c>
      <c r="P114" s="68">
        <f t="shared" si="168"/>
        <v>307100</v>
      </c>
      <c r="Q114" s="25"/>
      <c r="R114" s="25">
        <v>322300</v>
      </c>
      <c r="S114" s="68">
        <f t="shared" si="169"/>
        <v>322300</v>
      </c>
      <c r="T114" s="13"/>
      <c r="U114" s="13">
        <v>843500</v>
      </c>
      <c r="V114" s="70">
        <f t="shared" si="170"/>
        <v>843500</v>
      </c>
      <c r="W114" s="15"/>
      <c r="X114" s="15">
        <v>473700</v>
      </c>
      <c r="Y114" s="70">
        <f t="shared" si="171"/>
        <v>473700</v>
      </c>
      <c r="Z114" s="15"/>
      <c r="AA114" s="15">
        <v>668300</v>
      </c>
      <c r="AB114" s="68">
        <f t="shared" si="172"/>
        <v>668300</v>
      </c>
      <c r="AC114" s="15"/>
      <c r="AD114" s="15">
        <v>181700</v>
      </c>
      <c r="AE114" s="68">
        <f t="shared" si="173"/>
        <v>181700</v>
      </c>
      <c r="AF114" s="15"/>
      <c r="AG114" s="15">
        <v>209800</v>
      </c>
      <c r="AH114" s="67">
        <f t="shared" si="174"/>
        <v>209800</v>
      </c>
      <c r="AI114" s="15"/>
      <c r="AJ114" s="15">
        <v>69200</v>
      </c>
      <c r="AK114" s="68">
        <f t="shared" si="175"/>
        <v>69200</v>
      </c>
      <c r="AL114" s="15"/>
      <c r="AM114" s="15">
        <v>356900</v>
      </c>
      <c r="AN114" s="68">
        <f t="shared" si="176"/>
        <v>356900</v>
      </c>
      <c r="AO114" s="28"/>
      <c r="AP114" s="28">
        <v>439000</v>
      </c>
      <c r="AQ114" s="68">
        <f t="shared" si="177"/>
        <v>439000</v>
      </c>
      <c r="AR114" s="15"/>
      <c r="AS114" s="15">
        <v>209800</v>
      </c>
      <c r="AT114" s="68">
        <f t="shared" si="178"/>
        <v>209800</v>
      </c>
      <c r="AU114" s="15"/>
      <c r="AV114" s="15">
        <v>125400</v>
      </c>
      <c r="AW114" s="68">
        <f t="shared" si="179"/>
        <v>125400</v>
      </c>
      <c r="AX114" s="15"/>
      <c r="AY114" s="15">
        <v>207600</v>
      </c>
      <c r="AZ114" s="68">
        <f t="shared" si="180"/>
        <v>207600</v>
      </c>
      <c r="BA114" s="15"/>
      <c r="BB114" s="15">
        <v>300600</v>
      </c>
      <c r="BC114" s="68">
        <f t="shared" si="181"/>
        <v>300600</v>
      </c>
      <c r="BD114" s="15"/>
      <c r="BE114" s="15">
        <v>145900</v>
      </c>
      <c r="BF114" s="68">
        <f t="shared" si="182"/>
        <v>145900</v>
      </c>
      <c r="BG114" s="15"/>
      <c r="BH114" s="15">
        <v>298500</v>
      </c>
      <c r="BI114" s="68">
        <f t="shared" si="183"/>
        <v>298500</v>
      </c>
      <c r="BJ114" s="15"/>
      <c r="BK114" s="15">
        <v>194700</v>
      </c>
      <c r="BL114" s="68">
        <f t="shared" si="184"/>
        <v>194700</v>
      </c>
      <c r="BM114" s="15"/>
      <c r="BN114" s="15">
        <v>752700</v>
      </c>
      <c r="BO114" s="68">
        <f t="shared" ref="BO114:BO115" si="187">BN114-BM114</f>
        <v>752700</v>
      </c>
    </row>
    <row r="115" spans="1:68" s="98" customFormat="1" ht="47.25" x14ac:dyDescent="0.25">
      <c r="A115" s="3"/>
      <c r="B115" s="31" t="s">
        <v>134</v>
      </c>
      <c r="C115" s="13"/>
      <c r="D115" s="13"/>
      <c r="E115" s="13">
        <v>669687</v>
      </c>
      <c r="F115" s="104"/>
      <c r="G115" s="68">
        <f t="shared" si="186"/>
        <v>669687</v>
      </c>
      <c r="H115" s="13"/>
      <c r="I115" s="13">
        <v>348287</v>
      </c>
      <c r="J115" s="68">
        <f t="shared" si="166"/>
        <v>348287</v>
      </c>
      <c r="K115" s="15"/>
      <c r="L115" s="15">
        <v>140633</v>
      </c>
      <c r="M115" s="68">
        <f t="shared" si="167"/>
        <v>140633</v>
      </c>
      <c r="N115" s="67"/>
      <c r="O115" s="67">
        <v>13531</v>
      </c>
      <c r="P115" s="68">
        <f t="shared" si="168"/>
        <v>13531</v>
      </c>
      <c r="Q115" s="25"/>
      <c r="R115" s="25">
        <v>8480</v>
      </c>
      <c r="S115" s="68">
        <f t="shared" si="169"/>
        <v>8480</v>
      </c>
      <c r="T115" s="13"/>
      <c r="U115" s="13">
        <v>36214</v>
      </c>
      <c r="V115" s="70">
        <f t="shared" si="170"/>
        <v>36214</v>
      </c>
      <c r="W115" s="15"/>
      <c r="X115" s="15">
        <v>25714</v>
      </c>
      <c r="Y115" s="70">
        <f t="shared" si="171"/>
        <v>25714</v>
      </c>
      <c r="Z115" s="15"/>
      <c r="AA115" s="15">
        <v>22531</v>
      </c>
      <c r="AB115" s="68">
        <f t="shared" si="172"/>
        <v>22531</v>
      </c>
      <c r="AC115" s="15"/>
      <c r="AD115" s="15">
        <v>4898</v>
      </c>
      <c r="AE115" s="68">
        <f t="shared" si="173"/>
        <v>4898</v>
      </c>
      <c r="AF115" s="15"/>
      <c r="AG115" s="15">
        <v>2449</v>
      </c>
      <c r="AH115" s="67">
        <f t="shared" si="174"/>
        <v>2449</v>
      </c>
      <c r="AI115" s="15"/>
      <c r="AJ115" s="15">
        <v>980</v>
      </c>
      <c r="AK115" s="68">
        <f t="shared" si="175"/>
        <v>980</v>
      </c>
      <c r="AL115" s="15"/>
      <c r="AM115" s="15">
        <v>8786</v>
      </c>
      <c r="AN115" s="68">
        <f t="shared" si="176"/>
        <v>8786</v>
      </c>
      <c r="AO115" s="28"/>
      <c r="AP115" s="28">
        <v>8327</v>
      </c>
      <c r="AQ115" s="68">
        <f t="shared" si="177"/>
        <v>8327</v>
      </c>
      <c r="AR115" s="15"/>
      <c r="AS115" s="15">
        <v>3429</v>
      </c>
      <c r="AT115" s="68">
        <f t="shared" si="178"/>
        <v>3429</v>
      </c>
      <c r="AU115" s="15"/>
      <c r="AV115" s="15">
        <v>2633</v>
      </c>
      <c r="AW115" s="68">
        <f t="shared" si="179"/>
        <v>2633</v>
      </c>
      <c r="AX115" s="15"/>
      <c r="AY115" s="15">
        <v>7898</v>
      </c>
      <c r="AZ115" s="68">
        <f t="shared" si="180"/>
        <v>7898</v>
      </c>
      <c r="BA115" s="15"/>
      <c r="BB115" s="15">
        <v>9673</v>
      </c>
      <c r="BC115" s="68">
        <f t="shared" si="181"/>
        <v>9673</v>
      </c>
      <c r="BD115" s="15"/>
      <c r="BE115" s="15">
        <v>2265</v>
      </c>
      <c r="BF115" s="68">
        <f t="shared" si="182"/>
        <v>2265</v>
      </c>
      <c r="BG115" s="15"/>
      <c r="BH115" s="15">
        <v>5602</v>
      </c>
      <c r="BI115" s="68">
        <f t="shared" si="183"/>
        <v>5602</v>
      </c>
      <c r="BJ115" s="15"/>
      <c r="BK115" s="15">
        <v>3918</v>
      </c>
      <c r="BL115" s="68">
        <f t="shared" si="184"/>
        <v>3918</v>
      </c>
      <c r="BM115" s="15"/>
      <c r="BN115" s="15">
        <v>13439</v>
      </c>
      <c r="BO115" s="68">
        <f t="shared" si="187"/>
        <v>13439</v>
      </c>
    </row>
    <row r="116" spans="1:68" s="5" customFormat="1" ht="14.25" customHeight="1" x14ac:dyDescent="0.25">
      <c r="A116" s="3"/>
      <c r="B116" s="31"/>
      <c r="C116" s="13"/>
      <c r="D116" s="13"/>
      <c r="E116" s="13"/>
      <c r="F116" s="15"/>
      <c r="G116" s="68">
        <f>E116-C116</f>
        <v>0</v>
      </c>
      <c r="H116" s="13"/>
      <c r="I116" s="13"/>
      <c r="J116" s="68">
        <f t="shared" si="166"/>
        <v>0</v>
      </c>
      <c r="K116" s="15"/>
      <c r="L116" s="15"/>
      <c r="M116" s="68">
        <f t="shared" si="167"/>
        <v>0</v>
      </c>
      <c r="N116" s="15"/>
      <c r="O116" s="15"/>
      <c r="P116" s="68">
        <f t="shared" si="168"/>
        <v>0</v>
      </c>
      <c r="Q116" s="15"/>
      <c r="R116" s="15"/>
      <c r="S116" s="68">
        <f t="shared" si="169"/>
        <v>0</v>
      </c>
      <c r="T116" s="13"/>
      <c r="U116" s="13"/>
      <c r="V116" s="70">
        <f t="shared" si="170"/>
        <v>0</v>
      </c>
      <c r="W116" s="15"/>
      <c r="X116" s="15"/>
      <c r="Y116" s="70">
        <f t="shared" si="171"/>
        <v>0</v>
      </c>
      <c r="Z116" s="15"/>
      <c r="AA116" s="15"/>
      <c r="AB116" s="68">
        <f t="shared" si="172"/>
        <v>0</v>
      </c>
      <c r="AC116" s="15"/>
      <c r="AD116" s="15"/>
      <c r="AE116" s="68">
        <f t="shared" si="173"/>
        <v>0</v>
      </c>
      <c r="AF116" s="15"/>
      <c r="AG116" s="15"/>
      <c r="AH116" s="67">
        <f t="shared" si="174"/>
        <v>0</v>
      </c>
      <c r="AI116" s="15"/>
      <c r="AJ116" s="15"/>
      <c r="AK116" s="68">
        <f t="shared" si="175"/>
        <v>0</v>
      </c>
      <c r="AL116" s="15"/>
      <c r="AM116" s="15"/>
      <c r="AN116" s="68">
        <f t="shared" si="176"/>
        <v>0</v>
      </c>
      <c r="AO116" s="27"/>
      <c r="AP116" s="27"/>
      <c r="AQ116" s="68">
        <f t="shared" si="177"/>
        <v>0</v>
      </c>
      <c r="AR116" s="15"/>
      <c r="AS116" s="15"/>
      <c r="AT116" s="68">
        <f t="shared" si="178"/>
        <v>0</v>
      </c>
      <c r="AU116" s="15"/>
      <c r="AV116" s="15"/>
      <c r="AW116" s="68">
        <f t="shared" si="179"/>
        <v>0</v>
      </c>
      <c r="AX116" s="15"/>
      <c r="AY116" s="15"/>
      <c r="AZ116" s="68">
        <f t="shared" si="180"/>
        <v>0</v>
      </c>
      <c r="BA116" s="15"/>
      <c r="BB116" s="15"/>
      <c r="BC116" s="68">
        <f t="shared" si="181"/>
        <v>0</v>
      </c>
      <c r="BD116" s="15"/>
      <c r="BE116" s="15"/>
      <c r="BF116" s="68">
        <f t="shared" si="182"/>
        <v>0</v>
      </c>
      <c r="BG116" s="15"/>
      <c r="BH116" s="15"/>
      <c r="BI116" s="68">
        <f t="shared" si="183"/>
        <v>0</v>
      </c>
      <c r="BJ116" s="15"/>
      <c r="BK116" s="15"/>
      <c r="BL116" s="68">
        <f t="shared" si="184"/>
        <v>0</v>
      </c>
      <c r="BM116" s="15"/>
      <c r="BN116" s="15"/>
      <c r="BO116" s="68">
        <f t="shared" si="185"/>
        <v>0</v>
      </c>
    </row>
    <row r="117" spans="1:68" s="5" customFormat="1" x14ac:dyDescent="0.25">
      <c r="A117" s="3"/>
      <c r="B117" s="41"/>
      <c r="C117" s="39"/>
      <c r="D117" s="39"/>
      <c r="E117" s="39"/>
      <c r="F117" s="39"/>
      <c r="G117" s="76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55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39"/>
      <c r="BK117" s="39"/>
      <c r="BL117" s="39"/>
      <c r="BM117" s="39"/>
      <c r="BN117" s="39"/>
      <c r="BO117" s="39"/>
    </row>
    <row r="118" spans="1:68" s="5" customFormat="1" hidden="1" x14ac:dyDescent="0.25">
      <c r="A118" s="3"/>
      <c r="B118" s="4"/>
      <c r="C118" s="15"/>
      <c r="D118" s="13"/>
      <c r="E118" s="15"/>
      <c r="F118" s="15"/>
      <c r="G118" s="67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</row>
    <row r="119" spans="1:68" s="5" customFormat="1" hidden="1" x14ac:dyDescent="0.25">
      <c r="A119" s="3"/>
      <c r="B119" s="4"/>
      <c r="C119" s="15"/>
      <c r="D119" s="13"/>
      <c r="E119" s="15"/>
      <c r="F119" s="15"/>
      <c r="G119" s="67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</row>
    <row r="120" spans="1:68" s="5" customFormat="1" hidden="1" x14ac:dyDescent="0.25">
      <c r="A120" s="3"/>
      <c r="B120" s="4"/>
      <c r="C120" s="15"/>
      <c r="D120" s="13"/>
      <c r="E120" s="15"/>
      <c r="F120" s="15"/>
      <c r="G120" s="67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</row>
    <row r="121" spans="1:68" s="5" customFormat="1" hidden="1" x14ac:dyDescent="0.25">
      <c r="A121" s="3"/>
      <c r="B121" s="4"/>
      <c r="C121" s="15"/>
      <c r="D121" s="13"/>
      <c r="E121" s="15"/>
      <c r="F121" s="15"/>
      <c r="G121" s="67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</row>
    <row r="122" spans="1:68" s="5" customFormat="1" ht="31.5" hidden="1" x14ac:dyDescent="0.25">
      <c r="A122" s="3"/>
      <c r="B122" s="31" t="s">
        <v>25</v>
      </c>
      <c r="C122" s="15"/>
      <c r="D122" s="13"/>
      <c r="E122" s="15"/>
      <c r="F122" s="15"/>
      <c r="G122" s="67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</row>
    <row r="123" spans="1:68" s="5" customFormat="1" hidden="1" x14ac:dyDescent="0.25">
      <c r="A123" s="3"/>
      <c r="B123" s="4"/>
      <c r="C123" s="15"/>
      <c r="D123" s="13"/>
      <c r="E123" s="15"/>
      <c r="F123" s="15"/>
      <c r="G123" s="67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/>
    </row>
    <row r="124" spans="1:68" s="5" customFormat="1" hidden="1" x14ac:dyDescent="0.25">
      <c r="A124" s="3"/>
      <c r="B124" s="4"/>
      <c r="C124" s="15"/>
      <c r="D124" s="13"/>
      <c r="E124" s="15"/>
      <c r="F124" s="15"/>
      <c r="G124" s="67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/>
    </row>
    <row r="125" spans="1:68" s="5" customFormat="1" hidden="1" x14ac:dyDescent="0.25">
      <c r="A125" s="3"/>
      <c r="B125" s="4"/>
      <c r="C125" s="15"/>
      <c r="D125" s="13"/>
      <c r="E125" s="15"/>
      <c r="F125" s="15"/>
      <c r="G125" s="67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/>
    </row>
    <row r="126" spans="1:68" s="5" customFormat="1" hidden="1" x14ac:dyDescent="0.25">
      <c r="A126" s="3"/>
      <c r="B126" s="4"/>
      <c r="C126" s="15"/>
      <c r="D126" s="13"/>
      <c r="E126" s="15"/>
      <c r="F126" s="15"/>
      <c r="G126" s="67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/>
    </row>
    <row r="127" spans="1:68" s="5" customFormat="1" hidden="1" x14ac:dyDescent="0.25">
      <c r="A127" s="3"/>
      <c r="B127" s="4"/>
      <c r="C127" s="15"/>
      <c r="D127" s="13"/>
      <c r="E127" s="15"/>
      <c r="F127" s="15"/>
      <c r="G127" s="67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/>
    </row>
    <row r="128" spans="1:68" s="5" customFormat="1" hidden="1" x14ac:dyDescent="0.25">
      <c r="A128" s="3"/>
      <c r="B128" s="4"/>
      <c r="C128" s="15"/>
      <c r="D128" s="13"/>
      <c r="E128" s="15"/>
      <c r="F128" s="15"/>
      <c r="G128" s="67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/>
    </row>
    <row r="129" spans="1:68" s="5" customFormat="1" hidden="1" x14ac:dyDescent="0.25">
      <c r="A129" s="3"/>
      <c r="B129" s="4"/>
      <c r="C129" s="15"/>
      <c r="D129" s="13"/>
      <c r="E129" s="15"/>
      <c r="F129" s="15"/>
      <c r="G129" s="67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/>
    </row>
    <row r="130" spans="1:68" s="5" customFormat="1" hidden="1" x14ac:dyDescent="0.25">
      <c r="A130" s="3"/>
      <c r="B130" s="4"/>
      <c r="C130" s="15"/>
      <c r="D130" s="13"/>
      <c r="E130" s="15"/>
      <c r="F130" s="15"/>
      <c r="G130" s="67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/>
    </row>
    <row r="131" spans="1:68" s="5" customFormat="1" hidden="1" x14ac:dyDescent="0.25">
      <c r="A131" s="3"/>
      <c r="B131" s="4"/>
      <c r="C131" s="15"/>
      <c r="D131" s="13"/>
      <c r="E131" s="15"/>
      <c r="F131" s="15"/>
      <c r="G131" s="67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/>
    </row>
    <row r="132" spans="1:68" s="5" customFormat="1" hidden="1" x14ac:dyDescent="0.25">
      <c r="A132" s="3"/>
      <c r="B132" s="41"/>
      <c r="C132" s="54"/>
      <c r="D132" s="54"/>
      <c r="E132" s="54"/>
      <c r="F132" s="54"/>
      <c r="G132" s="77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55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/>
    </row>
    <row r="133" spans="1:68" s="5" customFormat="1" ht="16.5" customHeight="1" x14ac:dyDescent="0.25">
      <c r="A133" s="3"/>
      <c r="B133" s="56" t="s">
        <v>39</v>
      </c>
      <c r="C133" s="21">
        <f>SUM(C134:C137)</f>
        <v>530023000</v>
      </c>
      <c r="D133" s="21">
        <f>SUM(D134:D137)</f>
        <v>48000000</v>
      </c>
      <c r="E133" s="21">
        <v>525737212</v>
      </c>
      <c r="F133" s="21">
        <f>SUM(F134:F137)</f>
        <v>43186377</v>
      </c>
      <c r="G133" s="71">
        <f>E133-C133</f>
        <v>-4285788</v>
      </c>
      <c r="H133" s="21">
        <f>SUM(H134:H137)</f>
        <v>0</v>
      </c>
      <c r="I133" s="21">
        <f>SUM(I134:I137)</f>
        <v>527835</v>
      </c>
      <c r="J133" s="78">
        <f>I133-H133</f>
        <v>527835</v>
      </c>
      <c r="K133" s="21">
        <f>SUM(K134:K137)</f>
        <v>0</v>
      </c>
      <c r="L133" s="21">
        <f>SUM(L134:L137)</f>
        <v>0</v>
      </c>
      <c r="M133" s="71">
        <f>L133-K133</f>
        <v>0</v>
      </c>
      <c r="N133" s="21">
        <f>SUM(N134:N137)</f>
        <v>0</v>
      </c>
      <c r="O133" s="21">
        <f>SUM(O134:O137)</f>
        <v>0</v>
      </c>
      <c r="P133" s="88">
        <f>O133-N133</f>
        <v>0</v>
      </c>
      <c r="Q133" s="59">
        <f>SUM(Q134:Q137)</f>
        <v>27926000</v>
      </c>
      <c r="R133" s="59">
        <f>SUM(R134:R137)</f>
        <v>27926000</v>
      </c>
      <c r="S133" s="87">
        <f>R133-Q133</f>
        <v>0</v>
      </c>
      <c r="T133" s="60">
        <f>SUM(T134:T137)</f>
        <v>42474000</v>
      </c>
      <c r="U133" s="21">
        <f>SUM(U134:U137)</f>
        <v>42474000</v>
      </c>
      <c r="V133" s="87">
        <f>U133-T133</f>
        <v>0</v>
      </c>
      <c r="W133" s="21">
        <f>SUM(W134:W137)</f>
        <v>44815000</v>
      </c>
      <c r="X133" s="21">
        <f>SUM(X134:X137)</f>
        <v>44815000</v>
      </c>
      <c r="Y133" s="78">
        <f>X133-W133</f>
        <v>0</v>
      </c>
      <c r="Z133" s="21">
        <f>SUM(Z134:Z137)</f>
        <v>84029000</v>
      </c>
      <c r="AA133" s="21">
        <f>SUM(AA134:AA137)</f>
        <v>84029000</v>
      </c>
      <c r="AB133" s="87">
        <f>AA133-Z133</f>
        <v>0</v>
      </c>
      <c r="AC133" s="21">
        <f>SUM(AC134:AC137)</f>
        <v>19411000</v>
      </c>
      <c r="AD133" s="21">
        <f>SUM(AD134:AD137)</f>
        <v>19411000</v>
      </c>
      <c r="AE133" s="87">
        <f>AD133-AC133</f>
        <v>0</v>
      </c>
      <c r="AF133" s="21">
        <f>SUM(AF134:AF137)</f>
        <v>28001000</v>
      </c>
      <c r="AG133" s="21">
        <f>SUM(AG134:AG137)</f>
        <v>28001000</v>
      </c>
      <c r="AH133" s="80">
        <f>AG133-AF133</f>
        <v>0</v>
      </c>
      <c r="AI133" s="21">
        <f>SUM(AI134:AI137)</f>
        <v>12589000</v>
      </c>
      <c r="AJ133" s="21">
        <f>SUM(AJ134:AJ137)</f>
        <v>12589000</v>
      </c>
      <c r="AK133" s="80">
        <f>AJ133-AI133</f>
        <v>0</v>
      </c>
      <c r="AL133" s="14">
        <f>SUM(AL134:AL137)</f>
        <v>32816000</v>
      </c>
      <c r="AM133" s="14">
        <f>SUM(AM134:AM137)</f>
        <v>32816000</v>
      </c>
      <c r="AN133" s="87">
        <f>AM133-AL133</f>
        <v>0</v>
      </c>
      <c r="AO133" s="21">
        <f>SUM(AO134:AO137)</f>
        <v>28752000</v>
      </c>
      <c r="AP133" s="21">
        <f>SUM(AP134:AP137)</f>
        <v>28752000</v>
      </c>
      <c r="AQ133" s="78">
        <f>AP133-AO133</f>
        <v>0</v>
      </c>
      <c r="AR133" s="14">
        <f>SUM(AR134:AR137)</f>
        <v>25472000</v>
      </c>
      <c r="AS133" s="14">
        <f>SUM(AS134:AS137)</f>
        <v>25472000</v>
      </c>
      <c r="AT133" s="87">
        <f>AS133-AR133</f>
        <v>0</v>
      </c>
      <c r="AU133" s="21">
        <f>SUM(AU134:AU137)</f>
        <v>21367000</v>
      </c>
      <c r="AV133" s="21">
        <f>SUM(AV134:AV137)</f>
        <v>21367000</v>
      </c>
      <c r="AW133" s="71">
        <f>AV133-AU133</f>
        <v>0</v>
      </c>
      <c r="AX133" s="21">
        <f>SUM(AX134:AX137)</f>
        <v>29624000</v>
      </c>
      <c r="AY133" s="21">
        <f>SUM(AY134:AY137)</f>
        <v>29624000</v>
      </c>
      <c r="AZ133" s="80">
        <f>AY133-AX133</f>
        <v>0</v>
      </c>
      <c r="BA133" s="14">
        <f>SUM(BA134:BA137)</f>
        <v>16824000</v>
      </c>
      <c r="BB133" s="14">
        <f>SUM(BB134:BB137)</f>
        <v>16824000</v>
      </c>
      <c r="BC133" s="80">
        <f>BB133-BA133</f>
        <v>0</v>
      </c>
      <c r="BD133" s="21">
        <f>SUM(BD134:BD137)</f>
        <v>30167000</v>
      </c>
      <c r="BE133" s="21">
        <f>SUM(BE134:BE137)</f>
        <v>30167000</v>
      </c>
      <c r="BF133" s="80">
        <f>BE133-BD133</f>
        <v>0</v>
      </c>
      <c r="BG133" s="21">
        <f>SUM(BG134:BG137)</f>
        <v>5688000</v>
      </c>
      <c r="BH133" s="21">
        <f>SUM(BH134:BH137)</f>
        <v>5688000</v>
      </c>
      <c r="BI133" s="82">
        <f>BH133-BG133</f>
        <v>0</v>
      </c>
      <c r="BJ133" s="21">
        <f>SUM(BJ134:BJ137)</f>
        <v>32068000</v>
      </c>
      <c r="BK133" s="21">
        <f>SUM(BK134:BK137)</f>
        <v>32068000</v>
      </c>
      <c r="BL133" s="80">
        <f>BK133-BJ133</f>
        <v>0</v>
      </c>
      <c r="BM133" s="14">
        <f>SUM(BM134:BM135)</f>
        <v>0</v>
      </c>
      <c r="BN133" s="14">
        <f>SUM(BN134:BN135)</f>
        <v>0</v>
      </c>
      <c r="BO133" s="78">
        <f>BN133-BM133</f>
        <v>0</v>
      </c>
      <c r="BP133"/>
    </row>
    <row r="134" spans="1:68" s="98" customFormat="1" ht="31.5" customHeight="1" x14ac:dyDescent="0.25">
      <c r="A134" s="3"/>
      <c r="B134" s="9" t="s">
        <v>105</v>
      </c>
      <c r="C134" s="13">
        <v>482023000</v>
      </c>
      <c r="D134" s="13"/>
      <c r="E134" s="13">
        <v>482023000</v>
      </c>
      <c r="F134" s="13"/>
      <c r="G134" s="68">
        <f>E134-C134</f>
        <v>0</v>
      </c>
      <c r="H134" s="15"/>
      <c r="I134" s="15"/>
      <c r="J134" s="67">
        <f t="shared" ref="J134:J138" si="188">I134-H134</f>
        <v>0</v>
      </c>
      <c r="K134" s="15"/>
      <c r="L134" s="15"/>
      <c r="M134" s="68">
        <f>L134-K134</f>
        <v>0</v>
      </c>
      <c r="N134" s="15"/>
      <c r="O134" s="15"/>
      <c r="P134" s="102">
        <f t="shared" ref="P134:P138" si="189">O134-N134</f>
        <v>0</v>
      </c>
      <c r="Q134" s="25">
        <v>27926000</v>
      </c>
      <c r="R134" s="25">
        <v>27926000</v>
      </c>
      <c r="S134" s="84">
        <f t="shared" ref="S134:S138" si="190">R134-Q134</f>
        <v>0</v>
      </c>
      <c r="T134" s="15">
        <v>42474000</v>
      </c>
      <c r="U134" s="15">
        <v>42474000</v>
      </c>
      <c r="V134" s="84">
        <f t="shared" ref="V134:V138" si="191">U134-T134</f>
        <v>0</v>
      </c>
      <c r="W134" s="15">
        <v>44815000</v>
      </c>
      <c r="X134" s="15">
        <v>44815000</v>
      </c>
      <c r="Y134" s="67">
        <f t="shared" ref="Y134:Y138" si="192">X134-W134</f>
        <v>0</v>
      </c>
      <c r="Z134" s="15">
        <v>84029000</v>
      </c>
      <c r="AA134" s="15">
        <v>84029000</v>
      </c>
      <c r="AB134" s="84">
        <f t="shared" ref="AB134:AB138" si="193">AA134-Z134</f>
        <v>0</v>
      </c>
      <c r="AC134" s="15">
        <v>19411000</v>
      </c>
      <c r="AD134" s="15">
        <v>19411000</v>
      </c>
      <c r="AE134" s="84">
        <f t="shared" ref="AE134:AE138" si="194">AD134-AC134</f>
        <v>0</v>
      </c>
      <c r="AF134" s="15">
        <v>28001000</v>
      </c>
      <c r="AG134" s="15">
        <v>28001000</v>
      </c>
      <c r="AH134" s="81">
        <f t="shared" ref="AH134:AH138" si="195">AG134-AF134</f>
        <v>0</v>
      </c>
      <c r="AI134" s="15">
        <v>12589000</v>
      </c>
      <c r="AJ134" s="15">
        <v>12589000</v>
      </c>
      <c r="AK134" s="81">
        <f t="shared" ref="AK134:AK138" si="196">AJ134-AI134</f>
        <v>0</v>
      </c>
      <c r="AL134" s="15">
        <v>32816000</v>
      </c>
      <c r="AM134" s="15">
        <v>32816000</v>
      </c>
      <c r="AN134" s="84">
        <f t="shared" ref="AN134:AN138" si="197">AM134-AL134</f>
        <v>0</v>
      </c>
      <c r="AO134" s="15">
        <v>28752000</v>
      </c>
      <c r="AP134" s="15">
        <v>28752000</v>
      </c>
      <c r="AQ134" s="67">
        <f t="shared" ref="AQ134:AQ138" si="198">AP134-AO134</f>
        <v>0</v>
      </c>
      <c r="AR134" s="15">
        <v>25472000</v>
      </c>
      <c r="AS134" s="15">
        <v>25472000</v>
      </c>
      <c r="AT134" s="84">
        <f t="shared" ref="AT134:AT138" si="199">AS134-AR134</f>
        <v>0</v>
      </c>
      <c r="AU134" s="15">
        <v>21367000</v>
      </c>
      <c r="AV134" s="15">
        <v>21367000</v>
      </c>
      <c r="AW134" s="68">
        <f t="shared" ref="AW134:AW138" si="200">AV134-AU134</f>
        <v>0</v>
      </c>
      <c r="AX134" s="15">
        <v>29624000</v>
      </c>
      <c r="AY134" s="15">
        <v>29624000</v>
      </c>
      <c r="AZ134" s="81">
        <f t="shared" ref="AZ134:AZ137" si="201">AY134-AX134</f>
        <v>0</v>
      </c>
      <c r="BA134" s="15">
        <v>16824000</v>
      </c>
      <c r="BB134" s="15">
        <v>16824000</v>
      </c>
      <c r="BC134" s="81">
        <f t="shared" ref="BC134:BC138" si="202">BB134-BA134</f>
        <v>0</v>
      </c>
      <c r="BD134" s="15">
        <v>30167000</v>
      </c>
      <c r="BE134" s="15">
        <v>30167000</v>
      </c>
      <c r="BF134" s="81">
        <f t="shared" ref="BF134:BF138" si="203">BE134-BD134</f>
        <v>0</v>
      </c>
      <c r="BG134" s="15">
        <v>5688000</v>
      </c>
      <c r="BH134" s="15">
        <v>5688000</v>
      </c>
      <c r="BI134" s="83">
        <f t="shared" ref="BI134:BI138" si="204">BH134-BG134</f>
        <v>0</v>
      </c>
      <c r="BJ134" s="15">
        <v>32068000</v>
      </c>
      <c r="BK134" s="15">
        <v>32068000</v>
      </c>
      <c r="BL134" s="81">
        <f t="shared" ref="BL134:BL138" si="205">BK134-BJ134</f>
        <v>0</v>
      </c>
      <c r="BM134" s="15"/>
      <c r="BN134" s="15"/>
      <c r="BO134" s="67">
        <f t="shared" ref="BO134:BO138" si="206">BN134-BM134</f>
        <v>0</v>
      </c>
      <c r="BP134" s="101"/>
    </row>
    <row r="135" spans="1:68" s="98" customFormat="1" ht="31.5" customHeight="1" x14ac:dyDescent="0.25">
      <c r="A135" s="3"/>
      <c r="B135" s="9" t="s">
        <v>106</v>
      </c>
      <c r="C135" s="15">
        <v>48000000</v>
      </c>
      <c r="D135" s="15">
        <v>48000000</v>
      </c>
      <c r="E135" s="15">
        <v>33186377</v>
      </c>
      <c r="F135" s="15">
        <v>33186377</v>
      </c>
      <c r="G135" s="68">
        <f>E135-C135</f>
        <v>-14813623</v>
      </c>
      <c r="H135" s="15"/>
      <c r="I135" s="15"/>
      <c r="J135" s="67">
        <f t="shared" si="188"/>
        <v>0</v>
      </c>
      <c r="K135" s="15"/>
      <c r="L135" s="15"/>
      <c r="M135" s="68">
        <f t="shared" ref="M135:M138" si="207">L135-K135</f>
        <v>0</v>
      </c>
      <c r="N135" s="15"/>
      <c r="O135" s="15"/>
      <c r="P135" s="79">
        <f t="shared" si="189"/>
        <v>0</v>
      </c>
      <c r="Q135" s="15"/>
      <c r="R135" s="15"/>
      <c r="S135" s="84">
        <f t="shared" si="190"/>
        <v>0</v>
      </c>
      <c r="T135" s="25"/>
      <c r="U135" s="15"/>
      <c r="V135" s="84">
        <f t="shared" si="191"/>
        <v>0</v>
      </c>
      <c r="W135" s="15"/>
      <c r="X135" s="15"/>
      <c r="Y135" s="67">
        <f t="shared" si="192"/>
        <v>0</v>
      </c>
      <c r="Z135" s="15"/>
      <c r="AA135" s="15"/>
      <c r="AB135" s="84">
        <f t="shared" si="193"/>
        <v>0</v>
      </c>
      <c r="AC135" s="15"/>
      <c r="AD135" s="15"/>
      <c r="AE135" s="84">
        <f t="shared" si="194"/>
        <v>0</v>
      </c>
      <c r="AF135" s="15"/>
      <c r="AG135" s="15"/>
      <c r="AH135" s="81">
        <f t="shared" si="195"/>
        <v>0</v>
      </c>
      <c r="AI135" s="15"/>
      <c r="AJ135" s="15"/>
      <c r="AK135" s="81">
        <f t="shared" si="196"/>
        <v>0</v>
      </c>
      <c r="AL135" s="15"/>
      <c r="AM135" s="15"/>
      <c r="AN135" s="84">
        <f t="shared" si="197"/>
        <v>0</v>
      </c>
      <c r="AO135" s="15"/>
      <c r="AP135" s="15"/>
      <c r="AQ135" s="67">
        <f t="shared" si="198"/>
        <v>0</v>
      </c>
      <c r="AR135" s="15"/>
      <c r="AS135" s="15"/>
      <c r="AT135" s="84">
        <f t="shared" si="199"/>
        <v>0</v>
      </c>
      <c r="AU135" s="15"/>
      <c r="AV135" s="15"/>
      <c r="AW135" s="68">
        <f t="shared" si="200"/>
        <v>0</v>
      </c>
      <c r="AX135" s="15"/>
      <c r="AY135" s="15"/>
      <c r="AZ135" s="81">
        <f t="shared" si="201"/>
        <v>0</v>
      </c>
      <c r="BA135" s="15"/>
      <c r="BB135" s="15"/>
      <c r="BC135" s="81">
        <f t="shared" si="202"/>
        <v>0</v>
      </c>
      <c r="BD135" s="15"/>
      <c r="BE135" s="15"/>
      <c r="BF135" s="81">
        <f t="shared" si="203"/>
        <v>0</v>
      </c>
      <c r="BG135" s="99"/>
      <c r="BH135" s="99"/>
      <c r="BI135" s="83">
        <f t="shared" si="204"/>
        <v>0</v>
      </c>
      <c r="BJ135" s="15"/>
      <c r="BK135" s="15"/>
      <c r="BL135" s="81">
        <f t="shared" si="205"/>
        <v>0</v>
      </c>
      <c r="BM135" s="15"/>
      <c r="BN135" s="15"/>
      <c r="BO135" s="67">
        <f t="shared" si="206"/>
        <v>0</v>
      </c>
      <c r="BP135" s="101"/>
    </row>
    <row r="136" spans="1:68" s="98" customFormat="1" ht="31.5" customHeight="1" x14ac:dyDescent="0.25">
      <c r="A136" s="3"/>
      <c r="B136" s="9" t="s">
        <v>135</v>
      </c>
      <c r="C136" s="15"/>
      <c r="D136" s="62"/>
      <c r="E136" s="15">
        <v>10000000</v>
      </c>
      <c r="F136" s="15">
        <v>10000000</v>
      </c>
      <c r="G136" s="68">
        <f t="shared" ref="G136:G138" si="208">E136-C136</f>
        <v>10000000</v>
      </c>
      <c r="H136" s="15"/>
      <c r="I136" s="15"/>
      <c r="J136" s="67">
        <f t="shared" si="188"/>
        <v>0</v>
      </c>
      <c r="K136" s="15"/>
      <c r="L136" s="15"/>
      <c r="M136" s="68">
        <f t="shared" si="207"/>
        <v>0</v>
      </c>
      <c r="N136" s="15"/>
      <c r="O136" s="15"/>
      <c r="P136" s="79">
        <f t="shared" si="189"/>
        <v>0</v>
      </c>
      <c r="Q136" s="15"/>
      <c r="R136" s="15"/>
      <c r="S136" s="84">
        <f t="shared" si="190"/>
        <v>0</v>
      </c>
      <c r="T136" s="25"/>
      <c r="U136" s="15"/>
      <c r="V136" s="84">
        <f t="shared" si="191"/>
        <v>0</v>
      </c>
      <c r="W136" s="15"/>
      <c r="X136" s="15"/>
      <c r="Y136" s="67">
        <f t="shared" si="192"/>
        <v>0</v>
      </c>
      <c r="Z136" s="15"/>
      <c r="AA136" s="15"/>
      <c r="AB136" s="84">
        <f t="shared" si="193"/>
        <v>0</v>
      </c>
      <c r="AC136" s="15"/>
      <c r="AD136" s="15"/>
      <c r="AE136" s="84">
        <f t="shared" si="194"/>
        <v>0</v>
      </c>
      <c r="AF136" s="15"/>
      <c r="AG136" s="15"/>
      <c r="AH136" s="81">
        <f t="shared" si="195"/>
        <v>0</v>
      </c>
      <c r="AI136" s="15"/>
      <c r="AJ136" s="15"/>
      <c r="AK136" s="81">
        <f t="shared" si="196"/>
        <v>0</v>
      </c>
      <c r="AL136" s="15"/>
      <c r="AM136" s="15"/>
      <c r="AN136" s="84">
        <f t="shared" si="197"/>
        <v>0</v>
      </c>
      <c r="AO136" s="15"/>
      <c r="AP136" s="15"/>
      <c r="AQ136" s="67">
        <f t="shared" si="198"/>
        <v>0</v>
      </c>
      <c r="AR136" s="15"/>
      <c r="AS136" s="15"/>
      <c r="AT136" s="84">
        <f t="shared" si="199"/>
        <v>0</v>
      </c>
      <c r="AU136" s="15"/>
      <c r="AV136" s="15"/>
      <c r="AW136" s="68">
        <f t="shared" si="200"/>
        <v>0</v>
      </c>
      <c r="AX136" s="15"/>
      <c r="AY136" s="15"/>
      <c r="AZ136" s="81">
        <f t="shared" si="201"/>
        <v>0</v>
      </c>
      <c r="BA136" s="15"/>
      <c r="BB136" s="15"/>
      <c r="BC136" s="81">
        <f t="shared" si="202"/>
        <v>0</v>
      </c>
      <c r="BD136" s="15"/>
      <c r="BE136" s="15"/>
      <c r="BF136" s="81">
        <f t="shared" si="203"/>
        <v>0</v>
      </c>
      <c r="BG136" s="99"/>
      <c r="BH136" s="99"/>
      <c r="BI136" s="83">
        <f t="shared" si="204"/>
        <v>0</v>
      </c>
      <c r="BJ136" s="15"/>
      <c r="BK136" s="15"/>
      <c r="BL136" s="81">
        <f t="shared" si="205"/>
        <v>0</v>
      </c>
      <c r="BM136" s="15"/>
      <c r="BN136" s="15"/>
      <c r="BO136" s="67">
        <f t="shared" si="206"/>
        <v>0</v>
      </c>
      <c r="BP136" s="101"/>
    </row>
    <row r="137" spans="1:68" s="98" customFormat="1" ht="31.5" customHeight="1" x14ac:dyDescent="0.25">
      <c r="A137" s="3"/>
      <c r="B137" s="9" t="s">
        <v>136</v>
      </c>
      <c r="C137" s="15"/>
      <c r="D137" s="62"/>
      <c r="E137" s="15">
        <v>527835</v>
      </c>
      <c r="F137" s="62"/>
      <c r="G137" s="68">
        <f t="shared" si="208"/>
        <v>527835</v>
      </c>
      <c r="H137" s="15"/>
      <c r="I137" s="15">
        <v>527835</v>
      </c>
      <c r="J137" s="67">
        <f t="shared" si="188"/>
        <v>527835</v>
      </c>
      <c r="K137" s="15"/>
      <c r="L137" s="15"/>
      <c r="M137" s="68">
        <f t="shared" si="207"/>
        <v>0</v>
      </c>
      <c r="N137" s="15"/>
      <c r="O137" s="15"/>
      <c r="P137" s="79">
        <f t="shared" si="189"/>
        <v>0</v>
      </c>
      <c r="Q137" s="15"/>
      <c r="R137" s="15"/>
      <c r="S137" s="84">
        <f t="shared" si="190"/>
        <v>0</v>
      </c>
      <c r="T137" s="25"/>
      <c r="U137" s="15"/>
      <c r="V137" s="84">
        <f t="shared" si="191"/>
        <v>0</v>
      </c>
      <c r="W137" s="15"/>
      <c r="X137" s="15"/>
      <c r="Y137" s="67">
        <f t="shared" si="192"/>
        <v>0</v>
      </c>
      <c r="Z137" s="15"/>
      <c r="AA137" s="15"/>
      <c r="AB137" s="84">
        <f t="shared" si="193"/>
        <v>0</v>
      </c>
      <c r="AC137" s="15"/>
      <c r="AD137" s="15"/>
      <c r="AE137" s="84">
        <f t="shared" si="194"/>
        <v>0</v>
      </c>
      <c r="AF137" s="15"/>
      <c r="AG137" s="15"/>
      <c r="AH137" s="81">
        <f t="shared" si="195"/>
        <v>0</v>
      </c>
      <c r="AI137" s="15"/>
      <c r="AJ137" s="15"/>
      <c r="AK137" s="81">
        <f t="shared" si="196"/>
        <v>0</v>
      </c>
      <c r="AL137" s="15"/>
      <c r="AM137" s="15"/>
      <c r="AN137" s="84">
        <f t="shared" si="197"/>
        <v>0</v>
      </c>
      <c r="AO137" s="15"/>
      <c r="AP137" s="15"/>
      <c r="AQ137" s="67">
        <f t="shared" si="198"/>
        <v>0</v>
      </c>
      <c r="AR137" s="15"/>
      <c r="AS137" s="15"/>
      <c r="AT137" s="84">
        <f t="shared" si="199"/>
        <v>0</v>
      </c>
      <c r="AU137" s="15"/>
      <c r="AV137" s="15"/>
      <c r="AW137" s="68">
        <f t="shared" si="200"/>
        <v>0</v>
      </c>
      <c r="AX137" s="15"/>
      <c r="AY137" s="15"/>
      <c r="AZ137" s="81">
        <f t="shared" si="201"/>
        <v>0</v>
      </c>
      <c r="BA137" s="15"/>
      <c r="BB137" s="15"/>
      <c r="BC137" s="81">
        <f t="shared" si="202"/>
        <v>0</v>
      </c>
      <c r="BD137" s="15"/>
      <c r="BE137" s="15"/>
      <c r="BF137" s="81">
        <f t="shared" si="203"/>
        <v>0</v>
      </c>
      <c r="BG137" s="99"/>
      <c r="BH137" s="99"/>
      <c r="BI137" s="83">
        <f t="shared" si="204"/>
        <v>0</v>
      </c>
      <c r="BJ137" s="15"/>
      <c r="BK137" s="15"/>
      <c r="BL137" s="81">
        <f t="shared" si="205"/>
        <v>0</v>
      </c>
      <c r="BM137" s="15"/>
      <c r="BN137" s="15"/>
      <c r="BO137" s="67">
        <f t="shared" si="206"/>
        <v>0</v>
      </c>
      <c r="BP137" s="101"/>
    </row>
    <row r="138" spans="1:68" s="5" customFormat="1" x14ac:dyDescent="0.25">
      <c r="A138" s="3"/>
      <c r="B138" s="9"/>
      <c r="C138" s="15"/>
      <c r="D138" s="103"/>
      <c r="E138" s="104"/>
      <c r="F138" s="62"/>
      <c r="G138" s="68">
        <f t="shared" si="208"/>
        <v>0</v>
      </c>
      <c r="H138" s="15"/>
      <c r="I138" s="15"/>
      <c r="J138" s="67">
        <f t="shared" si="188"/>
        <v>0</v>
      </c>
      <c r="K138" s="15"/>
      <c r="L138" s="15"/>
      <c r="M138" s="68">
        <f t="shared" si="207"/>
        <v>0</v>
      </c>
      <c r="N138" s="15"/>
      <c r="O138" s="15"/>
      <c r="P138" s="79">
        <f t="shared" si="189"/>
        <v>0</v>
      </c>
      <c r="Q138" s="25"/>
      <c r="R138" s="15"/>
      <c r="S138" s="84">
        <f t="shared" si="190"/>
        <v>0</v>
      </c>
      <c r="T138" s="25"/>
      <c r="U138" s="15"/>
      <c r="V138" s="84">
        <f t="shared" si="191"/>
        <v>0</v>
      </c>
      <c r="W138" s="15"/>
      <c r="X138" s="15"/>
      <c r="Y138" s="67">
        <f t="shared" si="192"/>
        <v>0</v>
      </c>
      <c r="Z138" s="15"/>
      <c r="AA138" s="15"/>
      <c r="AB138" s="84">
        <f t="shared" si="193"/>
        <v>0</v>
      </c>
      <c r="AC138" s="15"/>
      <c r="AD138" s="15"/>
      <c r="AE138" s="84">
        <f t="shared" si="194"/>
        <v>0</v>
      </c>
      <c r="AF138" s="15"/>
      <c r="AG138" s="15"/>
      <c r="AH138" s="81">
        <f t="shared" si="195"/>
        <v>0</v>
      </c>
      <c r="AI138" s="15"/>
      <c r="AJ138" s="15"/>
      <c r="AK138" s="81">
        <f t="shared" si="196"/>
        <v>0</v>
      </c>
      <c r="AL138" s="15"/>
      <c r="AM138" s="15"/>
      <c r="AN138" s="84">
        <f t="shared" si="197"/>
        <v>0</v>
      </c>
      <c r="AO138" s="15"/>
      <c r="AP138" s="15"/>
      <c r="AQ138" s="67">
        <f t="shared" si="198"/>
        <v>0</v>
      </c>
      <c r="AR138" s="15"/>
      <c r="AS138" s="15"/>
      <c r="AT138" s="84">
        <f t="shared" si="199"/>
        <v>0</v>
      </c>
      <c r="AU138" s="15"/>
      <c r="AV138" s="15"/>
      <c r="AW138" s="68">
        <f t="shared" si="200"/>
        <v>0</v>
      </c>
      <c r="AX138" s="15"/>
      <c r="AY138" s="15"/>
      <c r="AZ138" s="15"/>
      <c r="BA138" s="15"/>
      <c r="BB138" s="15"/>
      <c r="BC138" s="81">
        <f t="shared" si="202"/>
        <v>0</v>
      </c>
      <c r="BD138" s="15"/>
      <c r="BE138" s="15"/>
      <c r="BF138" s="81">
        <f t="shared" si="203"/>
        <v>0</v>
      </c>
      <c r="BG138" s="27"/>
      <c r="BH138" s="27"/>
      <c r="BI138" s="83">
        <f t="shared" si="204"/>
        <v>0</v>
      </c>
      <c r="BJ138" s="15"/>
      <c r="BK138" s="15"/>
      <c r="BL138" s="81">
        <f t="shared" si="205"/>
        <v>0</v>
      </c>
      <c r="BM138" s="15"/>
      <c r="BN138" s="15"/>
      <c r="BO138" s="67">
        <f t="shared" si="206"/>
        <v>0</v>
      </c>
      <c r="BP138"/>
    </row>
    <row r="139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2017-02-03T17:34:30Z</dcterms:modified>
</cp:coreProperties>
</file>