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15" yWindow="375" windowWidth="14415" windowHeight="16440"/>
  </bookViews>
  <sheets>
    <sheet name="Прил.16" sheetId="2" r:id="rId1"/>
  </sheets>
  <definedNames>
    <definedName name="_xlnm.Print_Titles" localSheetId="0">Прил.16!$7:$7</definedName>
    <definedName name="_xlnm.Print_Area" localSheetId="0">Прил.16!$A$1:$B$112</definedName>
  </definedNames>
  <calcPr calcId="145621"/>
</workbook>
</file>

<file path=xl/calcChain.xml><?xml version="1.0" encoding="utf-8"?>
<calcChain xmlns="http://schemas.openxmlformats.org/spreadsheetml/2006/main">
  <c r="B81" i="2" l="1"/>
  <c r="B78" i="2"/>
  <c r="B75" i="2"/>
  <c r="B70" i="2"/>
  <c r="B64" i="2"/>
  <c r="B61" i="2"/>
  <c r="B59" i="2"/>
  <c r="B55" i="2"/>
  <c r="B51" i="2"/>
  <c r="B45" i="2"/>
  <c r="B38" i="2"/>
  <c r="B33" i="2"/>
  <c r="B28" i="2"/>
  <c r="B112" i="2" l="1"/>
</calcChain>
</file>

<file path=xl/sharedStrings.xml><?xml version="1.0" encoding="utf-8"?>
<sst xmlns="http://schemas.openxmlformats.org/spreadsheetml/2006/main" count="186" uniqueCount="81">
  <si>
    <t/>
  </si>
  <si>
    <t>Пошехонский муниципальный район</t>
  </si>
  <si>
    <t>Даниловский муниципальный район</t>
  </si>
  <si>
    <t>Гаврилов-Ямский муниципальный район</t>
  </si>
  <si>
    <t>Первомайский муниципальный район</t>
  </si>
  <si>
    <t>Рыбинский муниципальный район</t>
  </si>
  <si>
    <t>Переславский муниципальный район</t>
  </si>
  <si>
    <t>Некрасовский муниципальный район</t>
  </si>
  <si>
    <t>Некоузский муниципальный район</t>
  </si>
  <si>
    <t>Мышкинский муниципальный район</t>
  </si>
  <si>
    <t>Любимский муниципальный район</t>
  </si>
  <si>
    <t>Брейтовский муниципальный район</t>
  </si>
  <si>
    <t>Борисоглебский муниципальный район</t>
  </si>
  <si>
    <t>Большесельский муниципальный район</t>
  </si>
  <si>
    <t>Тутаевский муниципальный район</t>
  </si>
  <si>
    <t>Угличский муниципальный район</t>
  </si>
  <si>
    <t>Ростовский муниципальный район</t>
  </si>
  <si>
    <t>Единица измерения:руб</t>
  </si>
  <si>
    <t>к Закону Ярославской области</t>
  </si>
  <si>
    <t>Наименование</t>
  </si>
  <si>
    <t>Исполнено
(руб.)</t>
  </si>
  <si>
    <t>1. Дотации на обеспечение сбалансированности бюджетов муниципальных образований Ярославской области</t>
  </si>
  <si>
    <t>2. Дотации на реализацию мероприятий, предусмотренных нормативными правовыми актами органов государственной власти Ярославской области</t>
  </si>
  <si>
    <t>Итого</t>
  </si>
  <si>
    <t>городской округ г.Ярославль</t>
  </si>
  <si>
    <t>городской округ г.Рыбинск</t>
  </si>
  <si>
    <t>городской округ г.Переславль-Залесский</t>
  </si>
  <si>
    <t>3. Межбюджетные трансферты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</si>
  <si>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4. Межбюджетные трансферты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</si>
  <si>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5. Межбюджетные трансферты на капитальный ремонт зданий и устройство наружных инженерных сетей за счет средств резервного фонда Президента Российской Федерации</t>
  </si>
  <si>
    <t>6. Межбюджетные трансферты на приобретение жилых помещений для расселения граждан из аварийного жилищного фонда за счет средств резервного фонда Президента Российской Федерации</t>
  </si>
  <si>
    <t>7. Межбюджетные трансферты на приведение в нормативное состояние автомобильных дорог общего пользования местного значения</t>
  </si>
  <si>
    <t>8. Дотации муниципальным образованиям Ярославской области на поддержку мер по обеспечению сбалансированности бюджетов субъектов Российской Федерации в целях реализации проектов создания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</si>
  <si>
    <t>Исполнение                                                                                                                                                 иных межбюджетных трансфертов бюджетам муниципальных образований Ярославской области за 2018 год</t>
  </si>
  <si>
    <t xml:space="preserve">Тутаевский муниципальный район </t>
  </si>
  <si>
    <t xml:space="preserve">Угличский муниципальный район </t>
  </si>
  <si>
    <t>Приложение 9</t>
  </si>
  <si>
    <t>Рыбинский муниципальный район:</t>
  </si>
  <si>
    <t xml:space="preserve">сельское поселение Песочное </t>
  </si>
  <si>
    <t xml:space="preserve">Волжское сельское поселение </t>
  </si>
  <si>
    <t>Тихменевское сельское поселение</t>
  </si>
  <si>
    <t>Ростовский муниципальный район:</t>
  </si>
  <si>
    <t xml:space="preserve">городское поселение Ростов </t>
  </si>
  <si>
    <t>сельское поселение Семибратово</t>
  </si>
  <si>
    <t>Тутаевский муниципальный район:</t>
  </si>
  <si>
    <t xml:space="preserve">Артемьевское сельское поселение </t>
  </si>
  <si>
    <t xml:space="preserve">Чебаковское сельское поселение </t>
  </si>
  <si>
    <t xml:space="preserve">Левобережное сельское поселение </t>
  </si>
  <si>
    <t xml:space="preserve">Константиновское сельское поселение </t>
  </si>
  <si>
    <t>городское поселение Тутаев</t>
  </si>
  <si>
    <t>Большесельский муниципальный район:</t>
  </si>
  <si>
    <t>Большесельское сельское поселение</t>
  </si>
  <si>
    <t>Благовещенское сельское поселение</t>
  </si>
  <si>
    <t xml:space="preserve">Вареговское сельское поселение </t>
  </si>
  <si>
    <t>Брейтовский муниципальный район:</t>
  </si>
  <si>
    <t xml:space="preserve">Гореловское сельское поселение </t>
  </si>
  <si>
    <t xml:space="preserve">Брейтовское сельское поселение </t>
  </si>
  <si>
    <t>Гаврилов-Ямский муниципальный район:</t>
  </si>
  <si>
    <t xml:space="preserve">Заячье-Холмское сельское поселение </t>
  </si>
  <si>
    <t xml:space="preserve">городское поселение Гаврилов-Ям </t>
  </si>
  <si>
    <t>Любимский муниципальный район:</t>
  </si>
  <si>
    <t xml:space="preserve">Воскресенское сельское поселение </t>
  </si>
  <si>
    <t>Мышкинский муниципальный район:</t>
  </si>
  <si>
    <t xml:space="preserve">городское поселение Мышкин </t>
  </si>
  <si>
    <t>Некоузский муниципальный район:</t>
  </si>
  <si>
    <t xml:space="preserve">Веретейское сельское поселение </t>
  </si>
  <si>
    <t xml:space="preserve">Октябрьское сельское поселение </t>
  </si>
  <si>
    <t xml:space="preserve">Некоузское сельское поселение </t>
  </si>
  <si>
    <t>Некрасовский муниципальный район:</t>
  </si>
  <si>
    <t xml:space="preserve">сельское поселение Некрасовское </t>
  </si>
  <si>
    <t>сельское поселение Красный Профинтерн</t>
  </si>
  <si>
    <t xml:space="preserve">сельское поселение Бурмакино </t>
  </si>
  <si>
    <t>Переславский муниципальный район:</t>
  </si>
  <si>
    <t xml:space="preserve">Пригородное сельское поселение </t>
  </si>
  <si>
    <t>Пошехонский муниципальный район:</t>
  </si>
  <si>
    <t>Ярославский муниципальный район:</t>
  </si>
  <si>
    <t xml:space="preserve">Карабихское сельское поселение </t>
  </si>
  <si>
    <t xml:space="preserve">Заволжское сельское поселение </t>
  </si>
  <si>
    <t xml:space="preserve">городское поселение Тутаев </t>
  </si>
  <si>
    <t>городское поселение Мышкин</t>
  </si>
  <si>
    <t>от 03.07.2019 № 35-з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</si>
</sst>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\-#,##0.00;0.00"/>
    <numFmt numFmtId="165" formatCode="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"/>
      <family val="2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alignment horizontal="centerContinuous" vertical="top"/>
      <protection hidden="1"/>
    </xf>
    <xf numFmtId="0" fontId="3" fillId="0" borderId="0" xfId="1" applyNumberFormat="1" applyFont="1" applyFill="1" applyAlignment="1" applyProtection="1">
      <alignment horizontal="centerContinuous" vertical="top"/>
      <protection hidden="1"/>
    </xf>
    <xf numFmtId="0" fontId="4" fillId="0" borderId="0" xfId="1" applyNumberFormat="1" applyFont="1" applyFill="1" applyAlignment="1" applyProtection="1">
      <alignment horizontal="center"/>
      <protection hidden="1"/>
    </xf>
    <xf numFmtId="0" fontId="6" fillId="0" borderId="0" xfId="1" applyFont="1" applyFill="1" applyProtection="1">
      <protection hidden="1"/>
    </xf>
    <xf numFmtId="0" fontId="7" fillId="0" borderId="0" xfId="1" applyFont="1" applyFill="1" applyAlignment="1" applyProtection="1">
      <protection hidden="1"/>
    </xf>
    <xf numFmtId="0" fontId="7" fillId="0" borderId="0" xfId="1" applyNumberFormat="1" applyFont="1" applyFill="1" applyAlignment="1" applyProtection="1"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centerContinuous"/>
      <protection hidden="1"/>
    </xf>
    <xf numFmtId="0" fontId="8" fillId="0" borderId="0" xfId="1" applyNumberFormat="1" applyFont="1" applyFill="1" applyAlignment="1" applyProtection="1">
      <protection hidden="1"/>
    </xf>
    <xf numFmtId="0" fontId="8" fillId="0" borderId="0" xfId="1" applyNumberFormat="1" applyFont="1" applyFill="1" applyAlignment="1" applyProtection="1">
      <alignment horizontal="centerContinuous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Border="1" applyAlignment="1" applyProtection="1">
      <protection hidden="1"/>
    </xf>
    <xf numFmtId="164" fontId="7" fillId="0" borderId="2" xfId="1" applyNumberFormat="1" applyFont="1" applyFill="1" applyBorder="1" applyAlignment="1" applyProtection="1">
      <protection hidden="1"/>
    </xf>
    <xf numFmtId="164" fontId="6" fillId="0" borderId="2" xfId="1" applyNumberFormat="1" applyFont="1" applyFill="1" applyBorder="1" applyAlignment="1" applyProtection="1">
      <protection hidden="1"/>
    </xf>
    <xf numFmtId="165" fontId="7" fillId="0" borderId="2" xfId="1" applyNumberFormat="1" applyFont="1" applyFill="1" applyBorder="1" applyAlignment="1" applyProtection="1">
      <alignment horizontal="left" vertical="top" wrapText="1"/>
      <protection hidden="1"/>
    </xf>
    <xf numFmtId="165" fontId="6" fillId="0" borderId="2" xfId="1" applyNumberFormat="1" applyFont="1" applyFill="1" applyBorder="1" applyAlignment="1" applyProtection="1">
      <alignment horizontal="left" vertical="top" wrapText="1"/>
      <protection hidden="1"/>
    </xf>
    <xf numFmtId="165" fontId="9" fillId="0" borderId="2" xfId="1" applyNumberFormat="1" applyFont="1" applyFill="1" applyBorder="1" applyAlignment="1" applyProtection="1">
      <alignment horizontal="left" vertical="top" wrapText="1"/>
      <protection hidden="1"/>
    </xf>
    <xf numFmtId="164" fontId="9" fillId="0" borderId="2" xfId="1" applyNumberFormat="1" applyFont="1" applyFill="1" applyBorder="1" applyAlignment="1" applyProtection="1">
      <protection hidden="1"/>
    </xf>
    <xf numFmtId="0" fontId="9" fillId="0" borderId="0" xfId="1" applyNumberFormat="1" applyFont="1" applyFill="1" applyBorder="1" applyAlignment="1" applyProtection="1">
      <protection hidden="1"/>
    </xf>
    <xf numFmtId="0" fontId="10" fillId="0" borderId="0" xfId="1" applyFont="1" applyProtection="1">
      <protection hidden="1"/>
    </xf>
    <xf numFmtId="0" fontId="10" fillId="0" borderId="0" xfId="1" applyFont="1"/>
    <xf numFmtId="0" fontId="11" fillId="0" borderId="0" xfId="1" applyNumberFormat="1" applyFont="1" applyFill="1" applyAlignment="1" applyProtection="1">
      <alignment horizontal="right"/>
      <protection hidden="1"/>
    </xf>
    <xf numFmtId="0" fontId="11" fillId="0" borderId="0" xfId="1" applyNumberFormat="1" applyFont="1" applyFill="1" applyAlignment="1" applyProtection="1">
      <alignment horizontal="right" vertical="center"/>
      <protection hidden="1"/>
    </xf>
    <xf numFmtId="0" fontId="8" fillId="0" borderId="0" xfId="1" applyNumberFormat="1" applyFont="1" applyFill="1" applyAlignment="1" applyProtection="1">
      <alignment horizontal="center" wrapText="1"/>
      <protection hidden="1"/>
    </xf>
    <xf numFmtId="0" fontId="3" fillId="0" borderId="0" xfId="1" applyNumberFormat="1" applyFont="1" applyFill="1" applyAlignment="1" applyProtection="1">
      <alignment horizontal="center" vertical="top"/>
      <protection hidden="1"/>
    </xf>
    <xf numFmtId="0" fontId="5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V112"/>
  <sheetViews>
    <sheetView showGridLines="0" showZeros="0" tabSelected="1" view="pageBreakPreview" zoomScaleNormal="100" zoomScaleSheetLayoutView="100" workbookViewId="0">
      <selection activeCell="A3" sqref="A3:B3"/>
    </sheetView>
  </sheetViews>
  <sheetFormatPr defaultRowHeight="12.75" x14ac:dyDescent="0.2"/>
  <cols>
    <col min="1" max="1" width="71.42578125" style="1" customWidth="1"/>
    <col min="2" max="2" width="18" style="1" customWidth="1"/>
    <col min="3" max="22" width="0" style="1" hidden="1" customWidth="1"/>
    <col min="23" max="16384" width="9.140625" style="1"/>
  </cols>
  <sheetData>
    <row r="1" spans="1:22" ht="15.75" customHeight="1" x14ac:dyDescent="0.3">
      <c r="A1" s="26" t="s">
        <v>36</v>
      </c>
      <c r="B1" s="26"/>
      <c r="C1" s="11"/>
      <c r="D1" s="11"/>
      <c r="E1" s="11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</row>
    <row r="2" spans="1:22" ht="18.75" x14ac:dyDescent="0.3">
      <c r="A2" s="26" t="s">
        <v>18</v>
      </c>
      <c r="B2" s="26"/>
      <c r="C2" s="12"/>
      <c r="D2" s="12"/>
      <c r="E2" s="12"/>
      <c r="F2" s="12"/>
      <c r="G2" s="12"/>
      <c r="H2" s="12"/>
      <c r="I2" s="12"/>
      <c r="J2" s="8"/>
      <c r="K2" s="12"/>
      <c r="L2" s="12"/>
      <c r="M2" s="12"/>
      <c r="N2" s="8"/>
      <c r="O2" s="8"/>
      <c r="P2" s="8"/>
      <c r="Q2" s="8"/>
      <c r="R2" s="8"/>
      <c r="S2" s="8"/>
      <c r="T2" s="8"/>
      <c r="U2" s="8"/>
      <c r="V2" s="8"/>
    </row>
    <row r="3" spans="1:22" ht="18.75" x14ac:dyDescent="0.3">
      <c r="A3" s="27" t="s">
        <v>80</v>
      </c>
      <c r="B3" s="27"/>
      <c r="C3" s="14"/>
      <c r="D3" s="14" t="s">
        <v>17</v>
      </c>
      <c r="E3" s="14"/>
      <c r="F3" s="14"/>
      <c r="G3" s="14"/>
      <c r="H3" s="14"/>
      <c r="I3" s="14"/>
      <c r="J3" s="13"/>
      <c r="K3" s="14"/>
      <c r="L3" s="14"/>
      <c r="M3" s="14"/>
      <c r="N3" s="13"/>
      <c r="O3" s="13"/>
      <c r="P3" s="13"/>
      <c r="Q3" s="13"/>
      <c r="R3" s="13"/>
      <c r="S3" s="13"/>
      <c r="T3" s="13"/>
      <c r="U3" s="13"/>
      <c r="V3" s="13"/>
    </row>
    <row r="4" spans="1:22" ht="18.75" x14ac:dyDescent="0.3">
      <c r="A4" s="14"/>
      <c r="B4" s="14"/>
      <c r="C4" s="14"/>
      <c r="D4" s="14"/>
      <c r="E4" s="14"/>
      <c r="F4" s="14"/>
      <c r="G4" s="14"/>
      <c r="H4" s="14"/>
      <c r="I4" s="14"/>
      <c r="J4" s="13"/>
      <c r="K4" s="14"/>
      <c r="L4" s="14"/>
      <c r="M4" s="14"/>
      <c r="N4" s="13"/>
      <c r="O4" s="13"/>
      <c r="P4" s="13"/>
      <c r="Q4" s="13"/>
      <c r="R4" s="13"/>
      <c r="S4" s="13"/>
      <c r="T4" s="13"/>
      <c r="U4" s="13"/>
      <c r="V4" s="13"/>
    </row>
    <row r="5" spans="1:22" ht="55.5" customHeight="1" x14ac:dyDescent="0.3">
      <c r="A5" s="28" t="s">
        <v>33</v>
      </c>
      <c r="B5" s="28"/>
      <c r="C5" s="14"/>
      <c r="D5" s="14"/>
      <c r="E5" s="14"/>
      <c r="F5" s="14"/>
      <c r="G5" s="14"/>
      <c r="H5" s="14"/>
      <c r="I5" s="14"/>
      <c r="J5" s="13"/>
      <c r="K5" s="14"/>
      <c r="L5" s="14"/>
      <c r="M5" s="14"/>
      <c r="N5" s="13"/>
      <c r="O5" s="13"/>
      <c r="P5" s="13"/>
      <c r="Q5" s="13"/>
      <c r="R5" s="13"/>
      <c r="S5" s="13"/>
      <c r="T5" s="13"/>
      <c r="U5" s="13"/>
      <c r="V5" s="13"/>
    </row>
    <row r="6" spans="1:22" ht="15.75" x14ac:dyDescent="0.25">
      <c r="A6" s="12"/>
      <c r="B6" s="12"/>
      <c r="C6" s="12"/>
      <c r="D6" s="12"/>
      <c r="E6" s="12"/>
      <c r="F6" s="12"/>
      <c r="G6" s="12"/>
      <c r="H6" s="12"/>
      <c r="I6" s="12"/>
      <c r="J6" s="8"/>
      <c r="K6" s="12"/>
      <c r="L6" s="12"/>
      <c r="M6" s="12"/>
      <c r="N6" s="8"/>
      <c r="O6" s="8"/>
      <c r="P6" s="8"/>
      <c r="Q6" s="8"/>
      <c r="R6" s="8"/>
      <c r="S6" s="8"/>
      <c r="T6" s="8"/>
      <c r="U6" s="8"/>
      <c r="V6" s="8"/>
    </row>
    <row r="7" spans="1:22" ht="36.75" customHeight="1" x14ac:dyDescent="0.25">
      <c r="A7" s="15" t="s">
        <v>19</v>
      </c>
      <c r="B7" s="15" t="s">
        <v>20</v>
      </c>
      <c r="C7" s="11" t="s">
        <v>0</v>
      </c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</row>
    <row r="8" spans="1:22" ht="31.5" x14ac:dyDescent="0.25">
      <c r="A8" s="19" t="s">
        <v>21</v>
      </c>
      <c r="B8" s="17">
        <v>389376000</v>
      </c>
      <c r="C8" s="16" t="s">
        <v>0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</row>
    <row r="9" spans="1:22" ht="15.75" x14ac:dyDescent="0.25">
      <c r="A9" s="20" t="s">
        <v>5</v>
      </c>
      <c r="B9" s="18">
        <v>27603000</v>
      </c>
      <c r="C9" s="16" t="s">
        <v>0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</row>
    <row r="10" spans="1:22" ht="15.75" x14ac:dyDescent="0.25">
      <c r="A10" s="20" t="s">
        <v>16</v>
      </c>
      <c r="B10" s="18">
        <v>43621000</v>
      </c>
      <c r="C10" s="16" t="s">
        <v>0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</row>
    <row r="11" spans="1:22" ht="15.75" x14ac:dyDescent="0.25">
      <c r="A11" s="20" t="s">
        <v>15</v>
      </c>
      <c r="B11" s="18">
        <v>42503000</v>
      </c>
      <c r="C11" s="16" t="s">
        <v>0</v>
      </c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</row>
    <row r="12" spans="1:22" ht="15.75" x14ac:dyDescent="0.25">
      <c r="A12" s="20" t="s">
        <v>14</v>
      </c>
      <c r="B12" s="18">
        <v>62418000</v>
      </c>
      <c r="C12" s="16" t="s">
        <v>0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</row>
    <row r="13" spans="1:22" ht="15.75" x14ac:dyDescent="0.25">
      <c r="A13" s="20" t="s">
        <v>13</v>
      </c>
      <c r="B13" s="18">
        <v>15433000</v>
      </c>
      <c r="C13" s="16" t="s">
        <v>0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</row>
    <row r="14" spans="1:22" ht="15.75" x14ac:dyDescent="0.25">
      <c r="A14" s="20" t="s">
        <v>12</v>
      </c>
      <c r="B14" s="18">
        <v>19092000</v>
      </c>
      <c r="C14" s="16" t="s">
        <v>0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</row>
    <row r="15" spans="1:22" ht="15.75" x14ac:dyDescent="0.25">
      <c r="A15" s="20" t="s">
        <v>11</v>
      </c>
      <c r="B15" s="18">
        <v>8330000</v>
      </c>
      <c r="C15" s="16" t="s">
        <v>0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</row>
    <row r="16" spans="1:22" ht="15.75" x14ac:dyDescent="0.25">
      <c r="A16" s="20" t="s">
        <v>3</v>
      </c>
      <c r="B16" s="18">
        <v>24410000</v>
      </c>
      <c r="C16" s="16" t="s">
        <v>0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</row>
    <row r="17" spans="1:22" ht="15.75" x14ac:dyDescent="0.25">
      <c r="A17" s="20" t="s">
        <v>2</v>
      </c>
      <c r="B17" s="18">
        <v>31705000</v>
      </c>
      <c r="C17" s="16" t="s">
        <v>0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</row>
    <row r="18" spans="1:22" ht="15.75" x14ac:dyDescent="0.25">
      <c r="A18" s="20" t="s">
        <v>10</v>
      </c>
      <c r="B18" s="18">
        <v>17991000</v>
      </c>
      <c r="C18" s="16" t="s">
        <v>0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</row>
    <row r="19" spans="1:22" ht="15.75" x14ac:dyDescent="0.25">
      <c r="A19" s="20" t="s">
        <v>9</v>
      </c>
      <c r="B19" s="18">
        <v>16196000</v>
      </c>
      <c r="C19" s="16" t="s">
        <v>0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</row>
    <row r="20" spans="1:22" ht="15.75" x14ac:dyDescent="0.25">
      <c r="A20" s="20" t="s">
        <v>8</v>
      </c>
      <c r="B20" s="18">
        <v>22315000</v>
      </c>
      <c r="C20" s="16" t="s">
        <v>0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</row>
    <row r="21" spans="1:22" ht="15.75" x14ac:dyDescent="0.25">
      <c r="A21" s="20" t="s">
        <v>7</v>
      </c>
      <c r="B21" s="18">
        <v>10940000</v>
      </c>
      <c r="C21" s="16" t="s">
        <v>0</v>
      </c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</row>
    <row r="22" spans="1:22" ht="15.75" x14ac:dyDescent="0.25">
      <c r="A22" s="20" t="s">
        <v>4</v>
      </c>
      <c r="B22" s="18">
        <v>22287000</v>
      </c>
      <c r="C22" s="16" t="s">
        <v>0</v>
      </c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</row>
    <row r="23" spans="1:22" ht="15.75" x14ac:dyDescent="0.25">
      <c r="A23" s="20" t="s">
        <v>1</v>
      </c>
      <c r="B23" s="18">
        <v>24532000</v>
      </c>
      <c r="C23" s="16" t="s">
        <v>0</v>
      </c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</row>
    <row r="24" spans="1:22" ht="47.25" x14ac:dyDescent="0.25">
      <c r="A24" s="19" t="s">
        <v>22</v>
      </c>
      <c r="B24" s="17">
        <v>284292663</v>
      </c>
      <c r="C24" s="16" t="s">
        <v>0</v>
      </c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</row>
    <row r="25" spans="1:22" ht="15.75" x14ac:dyDescent="0.25">
      <c r="A25" s="21" t="s">
        <v>24</v>
      </c>
      <c r="B25" s="22">
        <v>26303493</v>
      </c>
      <c r="C25" s="16" t="s">
        <v>0</v>
      </c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</row>
    <row r="26" spans="1:22" ht="15.75" x14ac:dyDescent="0.25">
      <c r="A26" s="21" t="s">
        <v>25</v>
      </c>
      <c r="B26" s="22">
        <v>29618868</v>
      </c>
      <c r="C26" s="16" t="s">
        <v>0</v>
      </c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</row>
    <row r="27" spans="1:22" ht="15.75" x14ac:dyDescent="0.25">
      <c r="A27" s="21" t="s">
        <v>26</v>
      </c>
      <c r="B27" s="22">
        <v>50516550</v>
      </c>
      <c r="C27" s="16" t="s">
        <v>0</v>
      </c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</row>
    <row r="28" spans="1:22" ht="15.75" x14ac:dyDescent="0.25">
      <c r="A28" s="21" t="s">
        <v>37</v>
      </c>
      <c r="B28" s="22">
        <f>SUM(B29:B32)</f>
        <v>2013099</v>
      </c>
      <c r="C28" s="16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</row>
    <row r="29" spans="1:22" ht="15.75" x14ac:dyDescent="0.25">
      <c r="A29" s="20" t="s">
        <v>5</v>
      </c>
      <c r="B29" s="18">
        <v>1557992</v>
      </c>
      <c r="C29" s="16" t="s">
        <v>0</v>
      </c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</row>
    <row r="30" spans="1:22" ht="15.75" x14ac:dyDescent="0.25">
      <c r="A30" s="20" t="s">
        <v>38</v>
      </c>
      <c r="B30" s="18">
        <v>300000</v>
      </c>
      <c r="C30" s="16" t="s">
        <v>0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</row>
    <row r="31" spans="1:22" ht="15.75" x14ac:dyDescent="0.25">
      <c r="A31" s="20" t="s">
        <v>39</v>
      </c>
      <c r="B31" s="18">
        <v>32631</v>
      </c>
      <c r="C31" s="16" t="s">
        <v>0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</row>
    <row r="32" spans="1:22" ht="17.25" customHeight="1" x14ac:dyDescent="0.25">
      <c r="A32" s="20" t="s">
        <v>40</v>
      </c>
      <c r="B32" s="18">
        <v>122476</v>
      </c>
      <c r="C32" s="16" t="s">
        <v>0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</row>
    <row r="33" spans="1:22" ht="17.25" customHeight="1" x14ac:dyDescent="0.25">
      <c r="A33" s="21" t="s">
        <v>41</v>
      </c>
      <c r="B33" s="22">
        <f>SUM(B34:B36)</f>
        <v>1448548</v>
      </c>
      <c r="C33" s="16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</row>
    <row r="34" spans="1:22" ht="15.75" x14ac:dyDescent="0.25">
      <c r="A34" s="20" t="s">
        <v>16</v>
      </c>
      <c r="B34" s="18">
        <v>723769</v>
      </c>
      <c r="C34" s="16" t="s">
        <v>0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</row>
    <row r="35" spans="1:22" ht="15.75" x14ac:dyDescent="0.25">
      <c r="A35" s="20" t="s">
        <v>42</v>
      </c>
      <c r="B35" s="18">
        <v>424779</v>
      </c>
      <c r="C35" s="16" t="s">
        <v>0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</row>
    <row r="36" spans="1:22" ht="18.75" customHeight="1" x14ac:dyDescent="0.25">
      <c r="A36" s="20" t="s">
        <v>43</v>
      </c>
      <c r="B36" s="18">
        <v>300000</v>
      </c>
      <c r="C36" s="16" t="s">
        <v>0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</row>
    <row r="37" spans="1:22" s="25" customFormat="1" ht="15.75" x14ac:dyDescent="0.25">
      <c r="A37" s="21" t="s">
        <v>35</v>
      </c>
      <c r="B37" s="22">
        <v>97625726</v>
      </c>
      <c r="C37" s="23" t="s">
        <v>0</v>
      </c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</row>
    <row r="38" spans="1:22" ht="15.75" x14ac:dyDescent="0.25">
      <c r="A38" s="21" t="s">
        <v>44</v>
      </c>
      <c r="B38" s="22">
        <f>SUM(B39:B44)</f>
        <v>7087224</v>
      </c>
      <c r="C38" s="16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</row>
    <row r="39" spans="1:22" ht="15.75" x14ac:dyDescent="0.25">
      <c r="A39" s="20" t="s">
        <v>34</v>
      </c>
      <c r="B39" s="18">
        <v>2566226</v>
      </c>
      <c r="C39" s="16" t="s">
        <v>0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</row>
    <row r="40" spans="1:22" ht="18.75" customHeight="1" x14ac:dyDescent="0.25">
      <c r="A40" s="20" t="s">
        <v>45</v>
      </c>
      <c r="B40" s="18">
        <v>150000</v>
      </c>
      <c r="C40" s="16" t="s">
        <v>0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</row>
    <row r="41" spans="1:22" ht="15.75" x14ac:dyDescent="0.25">
      <c r="A41" s="20" t="s">
        <v>46</v>
      </c>
      <c r="B41" s="18">
        <v>150000</v>
      </c>
      <c r="C41" s="16" t="s">
        <v>0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</row>
    <row r="42" spans="1:22" ht="18" customHeight="1" x14ac:dyDescent="0.25">
      <c r="A42" s="20" t="s">
        <v>47</v>
      </c>
      <c r="B42" s="18">
        <v>99906</v>
      </c>
      <c r="C42" s="16" t="s">
        <v>0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</row>
    <row r="43" spans="1:22" ht="18.75" customHeight="1" x14ac:dyDescent="0.25">
      <c r="A43" s="20" t="s">
        <v>48</v>
      </c>
      <c r="B43" s="18">
        <v>99990</v>
      </c>
      <c r="C43" s="16" t="s">
        <v>0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</row>
    <row r="44" spans="1:22" ht="15.75" x14ac:dyDescent="0.25">
      <c r="A44" s="20" t="s">
        <v>49</v>
      </c>
      <c r="B44" s="18">
        <v>4021102</v>
      </c>
      <c r="C44" s="16" t="s">
        <v>0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</row>
    <row r="45" spans="1:22" ht="15.75" x14ac:dyDescent="0.25">
      <c r="A45" s="21" t="s">
        <v>50</v>
      </c>
      <c r="B45" s="22">
        <f>SUM(B46:B49)</f>
        <v>2046797</v>
      </c>
      <c r="C45" s="16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</row>
    <row r="46" spans="1:22" ht="15.75" x14ac:dyDescent="0.25">
      <c r="A46" s="20" t="s">
        <v>13</v>
      </c>
      <c r="B46" s="18">
        <v>1389505</v>
      </c>
      <c r="C46" s="16" t="s">
        <v>0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</row>
    <row r="47" spans="1:22" ht="15.75" x14ac:dyDescent="0.25">
      <c r="A47" s="20" t="s">
        <v>51</v>
      </c>
      <c r="B47" s="18">
        <v>458439</v>
      </c>
      <c r="C47" s="16" t="s">
        <v>0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</row>
    <row r="48" spans="1:22" ht="15.75" x14ac:dyDescent="0.25">
      <c r="A48" s="20" t="s">
        <v>52</v>
      </c>
      <c r="B48" s="18">
        <v>98903</v>
      </c>
      <c r="C48" s="16" t="s">
        <v>0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</row>
    <row r="49" spans="1:22" ht="18.75" customHeight="1" x14ac:dyDescent="0.25">
      <c r="A49" s="20" t="s">
        <v>53</v>
      </c>
      <c r="B49" s="18">
        <v>99950</v>
      </c>
      <c r="C49" s="16" t="s">
        <v>0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</row>
    <row r="50" spans="1:22" ht="15.75" x14ac:dyDescent="0.25">
      <c r="A50" s="21" t="s">
        <v>12</v>
      </c>
      <c r="B50" s="22">
        <v>10491085</v>
      </c>
      <c r="C50" s="16" t="s">
        <v>0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</row>
    <row r="51" spans="1:22" ht="15.75" x14ac:dyDescent="0.25">
      <c r="A51" s="21" t="s">
        <v>54</v>
      </c>
      <c r="B51" s="22">
        <f>SUM(B52:B54)</f>
        <v>1257507</v>
      </c>
      <c r="C51" s="16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</row>
    <row r="52" spans="1:22" ht="15.75" x14ac:dyDescent="0.25">
      <c r="A52" s="20" t="s">
        <v>11</v>
      </c>
      <c r="B52" s="18">
        <v>809337</v>
      </c>
      <c r="C52" s="16" t="s">
        <v>0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</row>
    <row r="53" spans="1:22" ht="17.25" customHeight="1" x14ac:dyDescent="0.25">
      <c r="A53" s="20" t="s">
        <v>55</v>
      </c>
      <c r="B53" s="18">
        <v>90000</v>
      </c>
      <c r="C53" s="16" t="s">
        <v>0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</row>
    <row r="54" spans="1:22" ht="17.25" customHeight="1" x14ac:dyDescent="0.25">
      <c r="A54" s="20" t="s">
        <v>56</v>
      </c>
      <c r="B54" s="18">
        <v>358170</v>
      </c>
      <c r="C54" s="16" t="s">
        <v>0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</row>
    <row r="55" spans="1:22" ht="17.25" customHeight="1" x14ac:dyDescent="0.25">
      <c r="A55" s="21" t="s">
        <v>57</v>
      </c>
      <c r="B55" s="22">
        <f>SUM(B56:B58)</f>
        <v>4708888</v>
      </c>
      <c r="C55" s="16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</row>
    <row r="56" spans="1:22" ht="15.75" x14ac:dyDescent="0.25">
      <c r="A56" s="20" t="s">
        <v>3</v>
      </c>
      <c r="B56" s="18">
        <v>4498908</v>
      </c>
      <c r="C56" s="16" t="s">
        <v>0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</row>
    <row r="57" spans="1:22" ht="15.75" x14ac:dyDescent="0.25">
      <c r="A57" s="20" t="s">
        <v>58</v>
      </c>
      <c r="B57" s="18">
        <v>59980</v>
      </c>
      <c r="C57" s="16" t="s">
        <v>0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</row>
    <row r="58" spans="1:22" ht="15.75" x14ac:dyDescent="0.25">
      <c r="A58" s="20" t="s">
        <v>59</v>
      </c>
      <c r="B58" s="18">
        <v>150000</v>
      </c>
      <c r="C58" s="16" t="s">
        <v>0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</row>
    <row r="59" spans="1:22" ht="15.75" x14ac:dyDescent="0.25">
      <c r="A59" s="21" t="s">
        <v>60</v>
      </c>
      <c r="B59" s="22">
        <f>B60</f>
        <v>23900</v>
      </c>
      <c r="C59" s="16" t="s">
        <v>0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</row>
    <row r="60" spans="1:22" ht="15.75" x14ac:dyDescent="0.25">
      <c r="A60" s="20" t="s">
        <v>61</v>
      </c>
      <c r="B60" s="18">
        <v>23900</v>
      </c>
      <c r="C60" s="16" t="s">
        <v>0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</row>
    <row r="61" spans="1:22" ht="18" customHeight="1" x14ac:dyDescent="0.25">
      <c r="A61" s="21" t="s">
        <v>62</v>
      </c>
      <c r="B61" s="22">
        <f>SUM(B62:B63)</f>
        <v>8960000</v>
      </c>
      <c r="C61" s="16" t="s">
        <v>0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</row>
    <row r="62" spans="1:22" ht="15.75" x14ac:dyDescent="0.25">
      <c r="A62" s="20" t="s">
        <v>9</v>
      </c>
      <c r="B62" s="18">
        <v>7460000</v>
      </c>
      <c r="C62" s="16" t="s">
        <v>0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</row>
    <row r="63" spans="1:22" ht="17.25" customHeight="1" x14ac:dyDescent="0.25">
      <c r="A63" s="20" t="s">
        <v>63</v>
      </c>
      <c r="B63" s="18">
        <v>1500000</v>
      </c>
      <c r="C63" s="16" t="s">
        <v>0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</row>
    <row r="64" spans="1:22" ht="15.75" x14ac:dyDescent="0.25">
      <c r="A64" s="21" t="s">
        <v>64</v>
      </c>
      <c r="B64" s="22">
        <f>SUM(B65:B69)</f>
        <v>2461990</v>
      </c>
      <c r="C64" s="16" t="s">
        <v>0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</row>
    <row r="65" spans="1:22" ht="18" customHeight="1" x14ac:dyDescent="0.25">
      <c r="A65" s="20" t="s">
        <v>8</v>
      </c>
      <c r="B65" s="18">
        <v>2297000</v>
      </c>
      <c r="C65" s="16" t="s">
        <v>0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</row>
    <row r="66" spans="1:22" ht="15.75" x14ac:dyDescent="0.25">
      <c r="A66" s="20" t="s">
        <v>39</v>
      </c>
      <c r="B66" s="18">
        <v>60000</v>
      </c>
      <c r="C66" s="16" t="s">
        <v>0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</row>
    <row r="67" spans="1:22" ht="15.75" x14ac:dyDescent="0.25">
      <c r="A67" s="20" t="s">
        <v>65</v>
      </c>
      <c r="B67" s="18">
        <v>29990</v>
      </c>
      <c r="C67" s="16" t="s">
        <v>0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</row>
    <row r="68" spans="1:22" ht="18.75" customHeight="1" x14ac:dyDescent="0.25">
      <c r="A68" s="20" t="s">
        <v>66</v>
      </c>
      <c r="B68" s="18">
        <v>50000</v>
      </c>
      <c r="C68" s="16" t="s">
        <v>0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</row>
    <row r="69" spans="1:22" ht="15.75" x14ac:dyDescent="0.25">
      <c r="A69" s="20" t="s">
        <v>67</v>
      </c>
      <c r="B69" s="18">
        <v>25000</v>
      </c>
      <c r="C69" s="16" t="s">
        <v>0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</row>
    <row r="70" spans="1:22" ht="18" customHeight="1" x14ac:dyDescent="0.25">
      <c r="A70" s="21" t="s">
        <v>68</v>
      </c>
      <c r="B70" s="22">
        <f>SUM(B71:B74)</f>
        <v>34633697</v>
      </c>
      <c r="C70" s="16" t="s">
        <v>0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</row>
    <row r="71" spans="1:22" ht="15.75" x14ac:dyDescent="0.25">
      <c r="A71" s="20" t="s">
        <v>7</v>
      </c>
      <c r="B71" s="18">
        <v>33619159</v>
      </c>
      <c r="C71" s="16" t="s">
        <v>0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</row>
    <row r="72" spans="1:22" ht="19.5" customHeight="1" x14ac:dyDescent="0.25">
      <c r="A72" s="20" t="s">
        <v>69</v>
      </c>
      <c r="B72" s="18">
        <v>209538</v>
      </c>
      <c r="C72" s="16" t="s">
        <v>0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</row>
    <row r="73" spans="1:22" ht="15.75" x14ac:dyDescent="0.25">
      <c r="A73" s="20" t="s">
        <v>70</v>
      </c>
      <c r="B73" s="18">
        <v>465000</v>
      </c>
      <c r="C73" s="16" t="s">
        <v>0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</row>
    <row r="74" spans="1:22" ht="17.25" customHeight="1" x14ac:dyDescent="0.25">
      <c r="A74" s="20" t="s">
        <v>71</v>
      </c>
      <c r="B74" s="18">
        <v>340000</v>
      </c>
      <c r="C74" s="16" t="s">
        <v>0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</row>
    <row r="75" spans="1:22" ht="16.5" customHeight="1" x14ac:dyDescent="0.25">
      <c r="A75" s="21" t="s">
        <v>72</v>
      </c>
      <c r="B75" s="22">
        <f>SUM(B76:B77)</f>
        <v>2675375</v>
      </c>
      <c r="C75" s="16" t="s">
        <v>0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</row>
    <row r="76" spans="1:22" ht="18.75" customHeight="1" x14ac:dyDescent="0.25">
      <c r="A76" s="20" t="s">
        <v>6</v>
      </c>
      <c r="B76" s="18">
        <v>2475375</v>
      </c>
      <c r="C76" s="16" t="s">
        <v>0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</row>
    <row r="77" spans="1:22" ht="18.75" customHeight="1" x14ac:dyDescent="0.25">
      <c r="A77" s="20" t="s">
        <v>73</v>
      </c>
      <c r="B77" s="18">
        <v>200000</v>
      </c>
      <c r="C77" s="16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</row>
    <row r="78" spans="1:22" ht="18.75" customHeight="1" x14ac:dyDescent="0.25">
      <c r="A78" s="21" t="s">
        <v>74</v>
      </c>
      <c r="B78" s="22">
        <f>SUM(B79:B80)</f>
        <v>1370000</v>
      </c>
      <c r="C78" s="16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</row>
    <row r="79" spans="1:22" ht="18.75" customHeight="1" x14ac:dyDescent="0.25">
      <c r="A79" s="20" t="s">
        <v>1</v>
      </c>
      <c r="B79" s="18">
        <v>1120000</v>
      </c>
      <c r="C79" s="16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</row>
    <row r="80" spans="1:22" ht="18.75" customHeight="1" x14ac:dyDescent="0.25">
      <c r="A80" s="20" t="s">
        <v>73</v>
      </c>
      <c r="B80" s="18">
        <v>250000</v>
      </c>
      <c r="C80" s="16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</row>
    <row r="81" spans="1:22" ht="18.75" customHeight="1" x14ac:dyDescent="0.25">
      <c r="A81" s="21" t="s">
        <v>75</v>
      </c>
      <c r="B81" s="22">
        <f>SUM(B82:B83)</f>
        <v>1049916</v>
      </c>
      <c r="C81" s="16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</row>
    <row r="82" spans="1:22" ht="18.75" customHeight="1" x14ac:dyDescent="0.25">
      <c r="A82" s="20" t="s">
        <v>76</v>
      </c>
      <c r="B82" s="18">
        <v>69000</v>
      </c>
      <c r="C82" s="16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</row>
    <row r="83" spans="1:22" ht="18.75" customHeight="1" x14ac:dyDescent="0.25">
      <c r="A83" s="20" t="s">
        <v>77</v>
      </c>
      <c r="B83" s="18">
        <v>980916</v>
      </c>
      <c r="C83" s="16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</row>
    <row r="84" spans="1:22" ht="63" x14ac:dyDescent="0.25">
      <c r="A84" s="19" t="s">
        <v>27</v>
      </c>
      <c r="B84" s="17">
        <v>50000000</v>
      </c>
      <c r="C84" s="16" t="s">
        <v>0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</row>
    <row r="85" spans="1:22" ht="15.75" x14ac:dyDescent="0.25">
      <c r="A85" s="20" t="s">
        <v>26</v>
      </c>
      <c r="B85" s="18">
        <v>5000000</v>
      </c>
      <c r="C85" s="16" t="s">
        <v>0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</row>
    <row r="86" spans="1:22" ht="15.75" x14ac:dyDescent="0.25">
      <c r="A86" s="20" t="s">
        <v>15</v>
      </c>
      <c r="B86" s="18">
        <v>20000000</v>
      </c>
      <c r="C86" s="16" t="s">
        <v>0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</row>
    <row r="87" spans="1:22" ht="15.75" x14ac:dyDescent="0.25">
      <c r="A87" s="20" t="s">
        <v>14</v>
      </c>
      <c r="B87" s="18">
        <v>10000000</v>
      </c>
      <c r="C87" s="16" t="s">
        <v>0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</row>
    <row r="88" spans="1:22" ht="15.75" x14ac:dyDescent="0.25">
      <c r="A88" s="20" t="s">
        <v>13</v>
      </c>
      <c r="B88" s="18">
        <v>5000000</v>
      </c>
      <c r="C88" s="16" t="s">
        <v>0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</row>
    <row r="89" spans="1:22" ht="15.75" x14ac:dyDescent="0.25">
      <c r="A89" s="20" t="s">
        <v>9</v>
      </c>
      <c r="B89" s="18">
        <v>5000000</v>
      </c>
      <c r="C89" s="16" t="s">
        <v>0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</row>
    <row r="90" spans="1:22" ht="15.75" x14ac:dyDescent="0.25">
      <c r="A90" s="20" t="s">
        <v>7</v>
      </c>
      <c r="B90" s="18">
        <v>5000000</v>
      </c>
      <c r="C90" s="16" t="s">
        <v>0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</row>
    <row r="91" spans="1:22" ht="63" x14ac:dyDescent="0.25">
      <c r="A91" s="19" t="s">
        <v>28</v>
      </c>
      <c r="B91" s="17">
        <v>2061205.8</v>
      </c>
      <c r="C91" s="16" t="s">
        <v>0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</row>
    <row r="92" spans="1:22" ht="15.75" x14ac:dyDescent="0.25">
      <c r="A92" s="20" t="s">
        <v>24</v>
      </c>
      <c r="B92" s="18">
        <v>458242.18</v>
      </c>
      <c r="C92" s="16" t="s">
        <v>0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</row>
    <row r="93" spans="1:22" ht="15.75" x14ac:dyDescent="0.25">
      <c r="A93" s="20" t="s">
        <v>25</v>
      </c>
      <c r="B93" s="18">
        <v>242956.15</v>
      </c>
      <c r="C93" s="16" t="s">
        <v>0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</row>
    <row r="94" spans="1:22" ht="15.75" x14ac:dyDescent="0.25">
      <c r="A94" s="20" t="s">
        <v>5</v>
      </c>
      <c r="B94" s="18">
        <v>162000</v>
      </c>
      <c r="C94" s="10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</row>
    <row r="95" spans="1:22" ht="15.75" x14ac:dyDescent="0.25">
      <c r="A95" s="20" t="s">
        <v>16</v>
      </c>
      <c r="B95" s="18">
        <v>54000</v>
      </c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</row>
    <row r="96" spans="1:22" ht="15.75" x14ac:dyDescent="0.25">
      <c r="A96" s="20" t="s">
        <v>15</v>
      </c>
      <c r="B96" s="18">
        <v>577844.52</v>
      </c>
      <c r="C96" s="3"/>
      <c r="D96" s="3"/>
      <c r="E96" s="30"/>
      <c r="F96" s="31"/>
      <c r="G96" s="31"/>
      <c r="H96" s="7"/>
      <c r="I96" s="3"/>
      <c r="J96" s="3"/>
      <c r="K96" s="3"/>
      <c r="L96" s="2"/>
      <c r="M96" s="3"/>
      <c r="N96" s="3"/>
      <c r="O96" s="3"/>
      <c r="P96" s="2"/>
      <c r="Q96" s="2"/>
      <c r="R96" s="2"/>
      <c r="S96" s="2"/>
      <c r="T96" s="2"/>
      <c r="U96" s="2"/>
      <c r="V96" s="2"/>
    </row>
    <row r="97" spans="1:22" ht="15.75" x14ac:dyDescent="0.25">
      <c r="A97" s="20" t="s">
        <v>2</v>
      </c>
      <c r="B97" s="18">
        <v>323864.37</v>
      </c>
      <c r="C97" s="6"/>
      <c r="D97" s="5"/>
      <c r="E97" s="29"/>
      <c r="F97" s="29"/>
      <c r="G97" s="29"/>
      <c r="H97" s="4"/>
      <c r="I97" s="3"/>
      <c r="J97" s="3"/>
      <c r="K97" s="2"/>
      <c r="L97" s="2"/>
      <c r="M97" s="3"/>
      <c r="N97" s="3"/>
      <c r="O97" s="3"/>
      <c r="P97" s="2"/>
      <c r="Q97" s="2"/>
      <c r="R97" s="2"/>
      <c r="S97" s="2"/>
      <c r="T97" s="2"/>
      <c r="U97" s="2"/>
      <c r="V97" s="2"/>
    </row>
    <row r="98" spans="1:22" ht="15.75" x14ac:dyDescent="0.25">
      <c r="A98" s="20" t="s">
        <v>8</v>
      </c>
      <c r="B98" s="18">
        <v>80385.58</v>
      </c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2"/>
      <c r="Q98" s="2"/>
      <c r="R98" s="2"/>
      <c r="S98" s="2"/>
      <c r="T98" s="2"/>
      <c r="U98" s="2"/>
      <c r="V98" s="2"/>
    </row>
    <row r="99" spans="1:22" ht="15.75" x14ac:dyDescent="0.25">
      <c r="A99" s="20" t="s">
        <v>7</v>
      </c>
      <c r="B99" s="18">
        <v>54000</v>
      </c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</row>
    <row r="100" spans="1:22" ht="15.75" x14ac:dyDescent="0.25">
      <c r="A100" s="20" t="s">
        <v>6</v>
      </c>
      <c r="B100" s="18">
        <v>107913</v>
      </c>
    </row>
    <row r="101" spans="1:22" ht="47.25" x14ac:dyDescent="0.25">
      <c r="A101" s="19" t="s">
        <v>29</v>
      </c>
      <c r="B101" s="17">
        <v>16765807.189999999</v>
      </c>
    </row>
    <row r="102" spans="1:22" ht="15.75" x14ac:dyDescent="0.25">
      <c r="A102" s="20" t="s">
        <v>2</v>
      </c>
      <c r="B102" s="18">
        <v>16765807.189999999</v>
      </c>
    </row>
    <row r="103" spans="1:22" ht="50.25" customHeight="1" x14ac:dyDescent="0.25">
      <c r="A103" s="19" t="s">
        <v>30</v>
      </c>
      <c r="B103" s="17">
        <v>51509185</v>
      </c>
    </row>
    <row r="104" spans="1:22" ht="15.75" x14ac:dyDescent="0.25">
      <c r="A104" s="20" t="s">
        <v>15</v>
      </c>
      <c r="B104" s="18">
        <v>51509185</v>
      </c>
    </row>
    <row r="105" spans="1:22" ht="33" customHeight="1" x14ac:dyDescent="0.25">
      <c r="A105" s="19" t="s">
        <v>31</v>
      </c>
      <c r="B105" s="17">
        <v>600000000</v>
      </c>
    </row>
    <row r="106" spans="1:22" ht="15.75" x14ac:dyDescent="0.25">
      <c r="A106" s="20" t="s">
        <v>25</v>
      </c>
      <c r="B106" s="18">
        <v>600000000</v>
      </c>
    </row>
    <row r="107" spans="1:22" ht="96" customHeight="1" x14ac:dyDescent="0.25">
      <c r="A107" s="19" t="s">
        <v>32</v>
      </c>
      <c r="B107" s="17">
        <v>0</v>
      </c>
    </row>
    <row r="108" spans="1:22" ht="15.75" x14ac:dyDescent="0.25">
      <c r="A108" s="20" t="s">
        <v>26</v>
      </c>
      <c r="B108" s="18">
        <v>0</v>
      </c>
    </row>
    <row r="109" spans="1:22" ht="15.75" x14ac:dyDescent="0.25">
      <c r="A109" s="20" t="s">
        <v>42</v>
      </c>
      <c r="B109" s="18">
        <v>0</v>
      </c>
    </row>
    <row r="110" spans="1:22" ht="15.75" x14ac:dyDescent="0.25">
      <c r="A110" s="20" t="s">
        <v>78</v>
      </c>
      <c r="B110" s="18">
        <v>0</v>
      </c>
    </row>
    <row r="111" spans="1:22" ht="18" customHeight="1" x14ac:dyDescent="0.25">
      <c r="A111" s="20" t="s">
        <v>79</v>
      </c>
      <c r="B111" s="18">
        <v>0</v>
      </c>
    </row>
    <row r="112" spans="1:22" ht="15.75" x14ac:dyDescent="0.25">
      <c r="A112" s="19" t="s">
        <v>23</v>
      </c>
      <c r="B112" s="17">
        <f>B107+B105+B103+B101+B91+B84+B24+B8</f>
        <v>1394004860.99</v>
      </c>
    </row>
  </sheetData>
  <mergeCells count="6">
    <mergeCell ref="A1:B1"/>
    <mergeCell ref="A2:B2"/>
    <mergeCell ref="A3:B3"/>
    <mergeCell ref="A5:B5"/>
    <mergeCell ref="E97:G97"/>
    <mergeCell ref="E96:G96"/>
  </mergeCells>
  <printOptions horizontalCentered="1"/>
  <pageMargins left="0.78740157480314965" right="0.39370078740157483" top="0.78740157480314965" bottom="0.78740157480314965" header="0.39370078740157483" footer="0.19685039370078741"/>
  <pageSetup paperSize="9" fitToHeight="0" orientation="portrait" r:id="rId1"/>
  <headerFooter differentFirst="1"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Прил.16</vt:lpstr>
      <vt:lpstr>Прил.16!Заголовки_для_печати</vt:lpstr>
      <vt:lpstr>Прил.16!Область_печати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user</cp:lastModifiedBy>
  <cp:lastPrinted>2019-06-20T12:20:27Z</cp:lastPrinted>
  <dcterms:created xsi:type="dcterms:W3CDTF">2018-03-16T12:10:17Z</dcterms:created>
  <dcterms:modified xsi:type="dcterms:W3CDTF">2019-07-04T07:15:09Z</dcterms:modified>
</cp:coreProperties>
</file>