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2405" windowHeight="14370"/>
  </bookViews>
  <sheets>
    <sheet name="Приложение №4 Табл.№1" sheetId="2" r:id="rId1"/>
  </sheets>
  <definedNames>
    <definedName name="_xlnm.Print_Titles" localSheetId="0">'Приложение №4 Табл.№1'!$12:$12</definedName>
  </definedNames>
  <calcPr calcId="145621"/>
</workbook>
</file>

<file path=xl/calcChain.xml><?xml version="1.0" encoding="utf-8"?>
<calcChain xmlns="http://schemas.openxmlformats.org/spreadsheetml/2006/main">
  <c r="J155" i="2" l="1"/>
  <c r="J122" i="2"/>
  <c r="J153" i="2" l="1"/>
  <c r="J151" i="2"/>
  <c r="J150" i="2" s="1"/>
  <c r="J70" i="2"/>
  <c r="J72" i="2"/>
  <c r="J60" i="2"/>
  <c r="J58" i="2"/>
  <c r="J56" i="2"/>
  <c r="J52" i="2" l="1"/>
  <c r="J51" i="2" s="1"/>
  <c r="J64" i="2"/>
  <c r="J67" i="2"/>
  <c r="J66" i="2"/>
</calcChain>
</file>

<file path=xl/sharedStrings.xml><?xml version="1.0" encoding="utf-8"?>
<sst xmlns="http://schemas.openxmlformats.org/spreadsheetml/2006/main" count="452" uniqueCount="267">
  <si>
    <t/>
  </si>
  <si>
    <t>Социальное обеспечение и иные выплаты населению</t>
  </si>
  <si>
    <t>50.0.8021</t>
  </si>
  <si>
    <t>Государственная поддержка неработающих пенсионеров в органах власти и государственных органах области</t>
  </si>
  <si>
    <t>5008021</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</si>
  <si>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</si>
  <si>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50.0.8008</t>
  </si>
  <si>
    <t>Руководитель контрольно-счетной палаты субъекта Российской Федерации и его заместители</t>
  </si>
  <si>
    <t>5008008</t>
  </si>
  <si>
    <t>Иные бюджетные ассигнования</t>
  </si>
  <si>
    <t>50.0.8003</t>
  </si>
  <si>
    <t>Центральный аппарат</t>
  </si>
  <si>
    <t>5008003</t>
  </si>
  <si>
    <t>50.0.0000</t>
  </si>
  <si>
    <t>Непрограммные расходы</t>
  </si>
  <si>
    <t>5000000</t>
  </si>
  <si>
    <t>Межбюджетные трансферты</t>
  </si>
  <si>
    <t>36.3.7326</t>
  </si>
  <si>
    <t>Дотации местным бюджетам на реализацию мероприятий, предусмотренных нормативными правовыми актами органов государственной власти</t>
  </si>
  <si>
    <t>3637326</t>
  </si>
  <si>
    <t>36.3.0000</t>
  </si>
  <si>
    <t>Выравнивание уровня бюджетной обеспеченности муниципальных образований Ярославской области и обеспечение сбалансированности местных бюджетов</t>
  </si>
  <si>
    <t>3630000</t>
  </si>
  <si>
    <t>36.2.7312</t>
  </si>
  <si>
    <t>Расходы на обеспечение реализации в Ярославской области указов Президента Российской Федерации от 7 мая 2012 года и распоряжений Президента Российской Федерации</t>
  </si>
  <si>
    <t>3627312</t>
  </si>
  <si>
    <t>36.2.0000</t>
  </si>
  <si>
    <t>Обеспечение реализации в Ярославской области указов Президента Российской Федерации от 7 мая 2012 года и распоряжений Президента Российской Федерации</t>
  </si>
  <si>
    <t>3620000</t>
  </si>
  <si>
    <t>36.0.0000</t>
  </si>
  <si>
    <t>Государственная программа "Создание условий для эффективного управления региональными и муниципальными финансами в Ярославской области"</t>
  </si>
  <si>
    <t>3600000</t>
  </si>
  <si>
    <t>25.1.5048</t>
  </si>
  <si>
    <t>Мероприятия, направленные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 за счет средств федерального бюджета</t>
  </si>
  <si>
    <t>2515048</t>
  </si>
  <si>
    <t>25.1.5039</t>
  </si>
  <si>
    <t>Мероприятия, направленные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 за счет средств федерального бюджета</t>
  </si>
  <si>
    <t>2515039</t>
  </si>
  <si>
    <t>25.1.0000</t>
  </si>
  <si>
    <t>Областная целевая программа "Развитие агропромышленного комплекса Ярославской области"</t>
  </si>
  <si>
    <t>2510000</t>
  </si>
  <si>
    <t>25.0.0000</t>
  </si>
  <si>
    <t>Государственная программа "Развитие сельского хозяйства в Ярославской области"</t>
  </si>
  <si>
    <t>2500000</t>
  </si>
  <si>
    <t>Предоставление субсидий бюджетным, автономным учреждениям и иным некоммерческим организациям</t>
  </si>
  <si>
    <t>24.3.7256</t>
  </si>
  <si>
    <t>Субвенция на освобождение от оплаты стоимости проезда детей из многодетных семей, обучающихся в общеобразовательных организациях</t>
  </si>
  <si>
    <t>2437256</t>
  </si>
  <si>
    <t>24.3.7254</t>
  </si>
  <si>
    <t>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 среднего и высшего профессионального образования</t>
  </si>
  <si>
    <t>2437254</t>
  </si>
  <si>
    <t>24.3.7252</t>
  </si>
  <si>
    <t>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t>
  </si>
  <si>
    <t>2437252</t>
  </si>
  <si>
    <t>24.3.0000</t>
  </si>
  <si>
    <t>Ведомственная целевая программа агентства транспорта Ярославской области</t>
  </si>
  <si>
    <t>2430000</t>
  </si>
  <si>
    <t>24.0.0000</t>
  </si>
  <si>
    <t>Государственная программа "Развитие дорожного хозяйства и транспорта в Ярославской области"</t>
  </si>
  <si>
    <t>2400000</t>
  </si>
  <si>
    <t>21.6.7229</t>
  </si>
  <si>
    <t>Реализация мероприятий областной целевой программы "Развитие органов местного самоуправления на территории Ярославской области"</t>
  </si>
  <si>
    <t>2167229</t>
  </si>
  <si>
    <t>21.6.0000</t>
  </si>
  <si>
    <t xml:space="preserve">Областная целевая программа "Развитие органов местного самоуправления на территории Ярославской области"  </t>
  </si>
  <si>
    <t>2160000</t>
  </si>
  <si>
    <t>21.0.0000</t>
  </si>
  <si>
    <t>Государственная программа "Эффективная власть в Ярославской области"</t>
  </si>
  <si>
    <t>2100000</t>
  </si>
  <si>
    <t>15.7.7429</t>
  </si>
  <si>
    <t>Субсидия на реализацию мероприятий по строительству объектов коммунальной инфраструктуры городского поселения Ростов</t>
  </si>
  <si>
    <t>1577429</t>
  </si>
  <si>
    <t>15.7.0000</t>
  </si>
  <si>
    <t>1570000</t>
  </si>
  <si>
    <t>15.0.0000</t>
  </si>
  <si>
    <t>Государственная программа "Экономическое развитие и инновационная экономика в Ярославской области"</t>
  </si>
  <si>
    <t>1500000</t>
  </si>
  <si>
    <t>14.3.7402</t>
  </si>
  <si>
    <t>Субсидия на финансирование оказания услуг и (или) выполнения работ по капитальному ремонту общего имущества в многоквартирных домах на территории Ярославской области</t>
  </si>
  <si>
    <t>1437402</t>
  </si>
  <si>
    <t>14.3.0000</t>
  </si>
  <si>
    <t>Региональная программа капитального ремонта общего имущества в многоквартирных домах Ярославской области на 2014 – 2043 годы</t>
  </si>
  <si>
    <t>1430000</t>
  </si>
  <si>
    <t>14.2.7204</t>
  </si>
  <si>
    <t>Субсидия на реализацию мероприятий на строительство и реконструкцию объектов водоснабжения и водоотведения за счет средств областного бюджета</t>
  </si>
  <si>
    <t>1427204</t>
  </si>
  <si>
    <t>14.2.0000</t>
  </si>
  <si>
    <t xml:space="preserve">Региональная программа "Развитие водоснабжения, водоотведения и очистки сточных вод Ярославской области" </t>
  </si>
  <si>
    <t>1420000</t>
  </si>
  <si>
    <t>14.1.7201</t>
  </si>
  <si>
    <t xml:space="preserve">Субсидия на реализацию мероприятий по строительству и реконструкции объектов теплоснабжения и газификации </t>
  </si>
  <si>
    <t>1417201</t>
  </si>
  <si>
    <t>14.1.0000</t>
  </si>
  <si>
    <t>Областная целевая программа "Комплексная программа модернизации и реформирования жилищно-коммунального хозяйства Ярославской области"</t>
  </si>
  <si>
    <t>1410000</t>
  </si>
  <si>
    <t>14.0.0000</t>
  </si>
  <si>
    <t>Государственная программа "Обеспечение качественными коммунальными услугами населения Ярославской области"</t>
  </si>
  <si>
    <t>1400000</t>
  </si>
  <si>
    <t>13.2.7197</t>
  </si>
  <si>
    <t>Субсидия на развитие сети плоскостных спортивных сооружений в муниципальных образованиях области</t>
  </si>
  <si>
    <t>1327197</t>
  </si>
  <si>
    <t>13.2.7195</t>
  </si>
  <si>
    <t>Субсидия на реализацию мероприятий по строительству и реконструкции спортивных объектов за счет средств областного бюджета</t>
  </si>
  <si>
    <t>1327195</t>
  </si>
  <si>
    <t>13.2.0000</t>
  </si>
  <si>
    <t>Областная целевая программа "Развитие материально-технической базы физической культуры и спорта Ярославской области"</t>
  </si>
  <si>
    <t>1320000</t>
  </si>
  <si>
    <t>13.1.7190</t>
  </si>
  <si>
    <t>Мероприятия в области физической культуры и спорта</t>
  </si>
  <si>
    <t>1317190</t>
  </si>
  <si>
    <t>13.1.0000</t>
  </si>
  <si>
    <t>Ведомственная целевая программа "Физическая культура и спорт в Ярославской области"</t>
  </si>
  <si>
    <t>1310000</t>
  </si>
  <si>
    <t>13.0.0000</t>
  </si>
  <si>
    <t>Государственная программа "Развитие физической культуры и спорта в Ярославской области"</t>
  </si>
  <si>
    <t>1300000</t>
  </si>
  <si>
    <t>12.4.7187</t>
  </si>
  <si>
    <t>Субсидия на реализацию мероприятий по строительству и реконструкции объектов берегоукрепления за счет средств областного бюджета</t>
  </si>
  <si>
    <t>1247187</t>
  </si>
  <si>
    <t>12.4.0000</t>
  </si>
  <si>
    <t>Региональная программа "Развитие водохозяйственного комплекса Ярославской области в 2013 – 2020 годах"</t>
  </si>
  <si>
    <t>1240000</t>
  </si>
  <si>
    <t>12.0.0000</t>
  </si>
  <si>
    <t>Государственная программа "Охрана окружающей среды в Ярославской области"</t>
  </si>
  <si>
    <t>1200000</t>
  </si>
  <si>
    <t>11.1.7156</t>
  </si>
  <si>
    <t>Обеспечение деятельности учреждений, подведомственных учредителю в сфере культуры</t>
  </si>
  <si>
    <t>1117156</t>
  </si>
  <si>
    <t>11.1.0000</t>
  </si>
  <si>
    <t>Ведомственная целевая программа департамента культуры Ярославской области</t>
  </si>
  <si>
    <t>1110000</t>
  </si>
  <si>
    <t>11.0.0000</t>
  </si>
  <si>
    <t>Государственная программа "Развитие культуры и туризма в Ярославской области"</t>
  </si>
  <si>
    <t>1100000</t>
  </si>
  <si>
    <t>05.1.7128</t>
  </si>
  <si>
    <t>Субсидия муниципальным образованиям Ярославской области на  подготовку документации по планировке территорий для жилищного строительства в рамках реализации задачи по развитию градостроительной документации в Ярославской области</t>
  </si>
  <si>
    <t>0517128</t>
  </si>
  <si>
    <t>05.1.7122</t>
  </si>
  <si>
    <t>Субсидия на стимулирование программ развития жилищного строительства муниципальных образований Ярославской области</t>
  </si>
  <si>
    <t>0517122</t>
  </si>
  <si>
    <t>05.1.0000</t>
  </si>
  <si>
    <t xml:space="preserve">Региональная программа "Стимулирование развития жилищного строительства на территории Ярославской области"  </t>
  </si>
  <si>
    <t>0510000</t>
  </si>
  <si>
    <t>05.0.0000</t>
  </si>
  <si>
    <t>Государственная программа "Обеспечение доступным и комфортным жильем населения Ярославской области"</t>
  </si>
  <si>
    <t>0500000</t>
  </si>
  <si>
    <t>04.1.7113</t>
  </si>
  <si>
    <t>Субсидии государственному бюджетному учреждению Ярославской области "Яроблтранском" на реализацию мероприятий по повышению доступности автовокзалов и автостанций для инвалидов и других маломобильных групп населения</t>
  </si>
  <si>
    <t>0417113</t>
  </si>
  <si>
    <t>Закупка товаров, работ и услуг для государственных (муниципальных) нужд</t>
  </si>
  <si>
    <t>04.1.7112</t>
  </si>
  <si>
    <t>Реализация мероприятий региональной программы "Доступная среда" в части приобретения низкопольных автобусов, троллейбусов, оборудованных аппарелью для посадки инвалидов-колясочников</t>
  </si>
  <si>
    <t>0417112</t>
  </si>
  <si>
    <t>04.1.0000</t>
  </si>
  <si>
    <t xml:space="preserve">Региональная программа "Доступная среда" </t>
  </si>
  <si>
    <t>0410000</t>
  </si>
  <si>
    <t>04.0.0000</t>
  </si>
  <si>
    <t>Государственная программа "Доступная среда в Ярославской области"</t>
  </si>
  <si>
    <t>0400000</t>
  </si>
  <si>
    <t>03.1.7080</t>
  </si>
  <si>
    <t>Прочие учреждения в сфере социальной политики</t>
  </si>
  <si>
    <t>0317080</t>
  </si>
  <si>
    <t>03.1.7073</t>
  </si>
  <si>
    <t>Стационарные учреждения социального обслуживания для граждан пожилого возраста и инвалидов</t>
  </si>
  <si>
    <t>0317073</t>
  </si>
  <si>
    <t>03.1.3009</t>
  </si>
  <si>
    <t>Социальная поддержка Героев Советского Союза, Героев Российской Федерации и полных кавалеров ордена Славы за счет средств Пенсионного фонда Российской Федерации</t>
  </si>
  <si>
    <t>0313009</t>
  </si>
  <si>
    <t>03.1.0000</t>
  </si>
  <si>
    <t>Ведомственная целевая программа "Социальная поддержка населения Ярославской области"</t>
  </si>
  <si>
    <t>0310000</t>
  </si>
  <si>
    <t>03.0.0000</t>
  </si>
  <si>
    <t>Государственная программа "Социальная поддержка населения Ярославской области"</t>
  </si>
  <si>
    <t>0300000</t>
  </si>
  <si>
    <t>02.4.7061</t>
  </si>
  <si>
    <t xml:space="preserve">Мероприятия, проводимые в целях модернизации системы профессионального образования </t>
  </si>
  <si>
    <t>0247061</t>
  </si>
  <si>
    <t>02.4.5026</t>
  </si>
  <si>
    <t>Расходы на поддержку реализации мероприятий по разработке и внедрению программы модернизации системы профессионального образования за счет средств федерального бюджета</t>
  </si>
  <si>
    <t>0245026</t>
  </si>
  <si>
    <t>02.4.0000</t>
  </si>
  <si>
    <t>Областная целевая программа "Модернизация профессионального образования в соответствии с приоритетными направлениями развития экономики Ярославской области"</t>
  </si>
  <si>
    <t>0240000</t>
  </si>
  <si>
    <t>02.1.7311</t>
  </si>
  <si>
    <t xml:space="preserve">Субвенция на организацию образовательного процесса в дошкольных образовательных организациях </t>
  </si>
  <si>
    <t>0217311</t>
  </si>
  <si>
    <t>02.1.7053</t>
  </si>
  <si>
    <t>Субвенция на обеспечение бесплатным питанием обучающихся муниципальных образовательных организаций</t>
  </si>
  <si>
    <t>0217053</t>
  </si>
  <si>
    <t>02.1.7052</t>
  </si>
  <si>
    <t>Субвенция на организацию образовательного процесса в общеобразовательных организациях</t>
  </si>
  <si>
    <t>0217052</t>
  </si>
  <si>
    <t>02.1.7051</t>
  </si>
  <si>
    <t>Субвенция на выплаты медицинским работникам, осуществляющим медицинское обслуживание обучающихся и воспитанников муниципальных образовательных организаций</t>
  </si>
  <si>
    <t>0217051</t>
  </si>
  <si>
    <t>02.1.7049</t>
  </si>
  <si>
    <t>Субвенция на содержание муниципальных организаций для детей-сирот и детей, оставшихся без попечения родителей, и на предоставление социальных гарантий их воспитанникам</t>
  </si>
  <si>
    <t>0217049</t>
  </si>
  <si>
    <t>02.1.7046</t>
  </si>
  <si>
    <t>Субвенция на содержание ребенка в семье опекуна и приемной семье, а также вознаграждение, причитающееся приемному родителю</t>
  </si>
  <si>
    <t>0217046</t>
  </si>
  <si>
    <t>02.1.7043</t>
  </si>
  <si>
    <t>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</si>
  <si>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0217043</t>
  </si>
  <si>
    <t>02.1.7039</t>
  </si>
  <si>
    <t>Государственная поддержка в сфере образования</t>
  </si>
  <si>
    <t>0217039</t>
  </si>
  <si>
    <t>02.1.7031</t>
  </si>
  <si>
    <t>Обеспечение деятельности учреждений, подведомственных учредителю в сфере образования</t>
  </si>
  <si>
    <t>0217031</t>
  </si>
  <si>
    <t>02.1.0000</t>
  </si>
  <si>
    <t>Ведомственная целевая программа департамента образования Ярославской области</t>
  </si>
  <si>
    <t>0210000</t>
  </si>
  <si>
    <t>02.0.0000</t>
  </si>
  <si>
    <t>Государственная программа "Развитие образования и молодежная политика в Ярославской области"</t>
  </si>
  <si>
    <t>0200000</t>
  </si>
  <si>
    <t>01.3.7023</t>
  </si>
  <si>
    <t>Мероприятия в области здравоохранения</t>
  </si>
  <si>
    <t>0137023</t>
  </si>
  <si>
    <t>01.3.7007</t>
  </si>
  <si>
    <t xml:space="preserve">Обеспечение деятельности учреждений, подведомственных учредителю в сфере здравоохранения </t>
  </si>
  <si>
    <t>0137007</t>
  </si>
  <si>
    <t>01.3.0000</t>
  </si>
  <si>
    <t>Ведомственная целевая программа департамента здравоохранения и фармации Ярославской области</t>
  </si>
  <si>
    <t>0130000</t>
  </si>
  <si>
    <t>Капитальные вложения в объекты недвижимого имущества государственной (муниципальной) собственности</t>
  </si>
  <si>
    <t>01.1.7001</t>
  </si>
  <si>
    <t xml:space="preserve">Строительство и реконструкция объектов здравоохранения </t>
  </si>
  <si>
    <t>0117001</t>
  </si>
  <si>
    <t>01.1.0000</t>
  </si>
  <si>
    <t>Областная целевая программа "Развитие материально-технической базы медицинских организаций Ярославской области"</t>
  </si>
  <si>
    <t>0110000</t>
  </si>
  <si>
    <t>01.0.0000</t>
  </si>
  <si>
    <t>Государственная программа "Развитие здравоохранения в Ярославской области"</t>
  </si>
  <si>
    <t>0100000</t>
  </si>
  <si>
    <t>2014 год (руб.)</t>
  </si>
  <si>
    <t>Наименование</t>
  </si>
  <si>
    <t>к Закону Ярославской области</t>
  </si>
  <si>
    <t xml:space="preserve"> </t>
  </si>
  <si>
    <t>Бюджетные инвестиции в объекты капитального строительства государственной (муниципальной) собственностиФонд оплаты труда казенных учреждений и взносы по обязательному социальному страхованиюСубсидии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работ)Прочая закупка товаров, работ и услуг для обеспечения государственных (муниципальных) нуждСубсидии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целиРезервные средстваПрочая закупка товаров, работ и услуг для обеспечения государственных (муниципальных) нуждСубвенцииСубвенцииСубвенцииСубвенцииСубвенцииСубвенцииСубвенцииСубсидии бюджетным учреждениям на иные целиСубсидии автономным учреждениям на иные целиРезервные средстваСубсидии бюджетным учреждениям на иные целиСубсидии автономным учреждениям на иные целиРезервные средстваПрочая закупка товаров, работ и услуг для обеспечения государственных (муниципальных) нуждПособия, компенсации, меры социальной поддержки по публичным нормативным обязательствамСубсидии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работ)Фонд оплаты труда казенных учреждений и взносы по обязательному социальному страхованиюРезервные средстваПрочая закупка товаров, работ и услуг для обеспечения государственных (муниципальных) нуждСубсидии бюджетным учреждениям на иные целиСубсидии, за исключением субсидий на софинансирование капитальных вложений в объекты государственной (муниципальной) собственности Субсидии, за исключением субсидий на софинансирование капитальных вложений в объекты государственной (муниципальной) собственности Субсидии бюджетным учреждениям на иные целиСубсидии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учреждений)Субсидии на софинансирование капитальных вложений в объекты государственной (муниципальной) собственностиСубсидии,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собственностиСубсидии на софинансирование капитальных вложений в объекты государственной (муниципальной) собственностиСубсидии некоммерческим организациям (за исключением государственных (муниципальных) учреждений)Субсидии на софинансирование капитальных вложений в объекты государственной (муниципальной) собственностиИные межбюджетные трансфертыРезервные средстваСубсидии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лицамСубвенцииСубсидии бюджетным учреждениям на иные целиСубсидии юридическим лицам (кроме некоммерческих организаций), индивидуальным предпринимателям, физическим лицамСубсидии юридическим лицам (кроме некоммерческих организаций), индивидуальным предпринимателям, физическим лицамРезервные средстваИные дотацииФонд оплаты труда государственных (муниципальных) органов и взносы по обязательному социальному страхованиюИсполнение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должностныхРезервные средстваФонд оплаты труда государственных (муниципальных) органов и взносы по обязательному социальному страхованиюПособия, компенсации, меры социальной поддержки по публичным нормативным обязательствам</t>
  </si>
  <si>
    <r>
      <t>"Приложение 5</t>
    </r>
    <r>
      <rPr>
        <vertAlign val="superscript"/>
        <sz val="12"/>
        <rFont val="Times New Roman"/>
        <family val="1"/>
        <charset val="204"/>
      </rPr>
      <t>3</t>
    </r>
  </si>
  <si>
    <t>от 23.12.2013 № 81-з</t>
  </si>
  <si>
    <r>
      <t>"Приложение 5</t>
    </r>
    <r>
      <rPr>
        <vertAlign val="superscript"/>
        <sz val="12"/>
        <rFont val="Times New Roman"/>
        <family val="1"/>
        <charset val="204"/>
      </rPr>
      <t>7</t>
    </r>
  </si>
  <si>
    <r>
      <t>Изменение расходов областного бюджета по целевым статьям                             (государственным программам и непрограммным направлениям                                         деятельности) и группам видов расходов классификации расходов                                             бюджетов Российской Федерации на 2014 год, предусмотренных
 приложениями 5, 5</t>
    </r>
    <r>
      <rPr>
        <b/>
        <vertAlign val="superscript"/>
        <sz val="14"/>
        <rFont val="Times New Roman"/>
        <family val="1"/>
        <charset val="204"/>
      </rPr>
      <t>1</t>
    </r>
    <r>
      <rPr>
        <b/>
        <sz val="14"/>
        <rFont val="Times New Roman"/>
        <family val="1"/>
        <charset val="204"/>
      </rPr>
      <t>, 5</t>
    </r>
    <r>
      <rPr>
        <b/>
        <vertAlign val="superscript"/>
        <sz val="14"/>
        <rFont val="Times New Roman"/>
        <family val="1"/>
        <charset val="204"/>
      </rPr>
      <t>2</t>
    </r>
    <r>
      <rPr>
        <b/>
        <sz val="14"/>
        <rFont val="Times New Roman"/>
        <family val="1"/>
        <charset val="204"/>
      </rPr>
      <t>, 5</t>
    </r>
    <r>
      <rPr>
        <b/>
        <vertAlign val="superscript"/>
        <sz val="14"/>
        <rFont val="Times New Roman"/>
        <family val="1"/>
        <charset val="204"/>
      </rPr>
      <t>3</t>
    </r>
    <r>
      <rPr>
        <b/>
        <sz val="14"/>
        <rFont val="Times New Roman"/>
        <family val="1"/>
        <charset val="204"/>
      </rPr>
      <t>, 5</t>
    </r>
    <r>
      <rPr>
        <b/>
        <vertAlign val="superscript"/>
        <sz val="14"/>
        <rFont val="Times New Roman"/>
        <family val="1"/>
        <charset val="204"/>
      </rPr>
      <t>4</t>
    </r>
    <r>
      <rPr>
        <b/>
        <sz val="14"/>
        <rFont val="Times New Roman"/>
        <family val="1"/>
        <charset val="204"/>
      </rPr>
      <t>, 5</t>
    </r>
    <r>
      <rPr>
        <b/>
        <vertAlign val="superscript"/>
        <sz val="14"/>
        <rFont val="Times New Roman"/>
        <family val="1"/>
        <charset val="204"/>
      </rPr>
      <t>5</t>
    </r>
    <r>
      <rPr>
        <b/>
        <sz val="14"/>
        <rFont val="Times New Roman"/>
        <family val="1"/>
        <charset val="204"/>
      </rPr>
      <t xml:space="preserve"> и 5</t>
    </r>
    <r>
      <rPr>
        <b/>
        <vertAlign val="superscript"/>
        <sz val="14"/>
        <rFont val="Times New Roman"/>
        <family val="1"/>
        <charset val="204"/>
      </rPr>
      <t>6</t>
    </r>
    <r>
      <rPr>
        <b/>
        <sz val="14"/>
        <rFont val="Times New Roman"/>
        <family val="1"/>
        <charset val="204"/>
      </rPr>
      <t xml:space="preserve"> к Закону Ярославской области "Об областном бюджете на 2014 год и на плановый период 2015 и 2016 годов"</t>
    </r>
  </si>
  <si>
    <t>Код целевой классифика-
ции</t>
  </si>
  <si>
    <t>Вид 
расхо-
дов</t>
  </si>
  <si>
    <t>Итого</t>
  </si>
  <si>
    <t>"</t>
  </si>
  <si>
    <t>Приложение 2</t>
  </si>
  <si>
    <t>Субвенция на оказание социальной помощи отдельным категориям граждан</t>
  </si>
  <si>
    <t>Областная целевая программа "Комплексный инвестиционный план модернизации городского поселения Ростов"</t>
  </si>
  <si>
    <t>Субвенция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 счет средств федерального бюджета</t>
  </si>
  <si>
    <t>Субвенция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</si>
  <si>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Субвенция на выплату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</si>
  <si>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03.1.5220</t>
  </si>
  <si>
    <t>03.1.5381</t>
  </si>
  <si>
    <t>03.1.5385</t>
  </si>
  <si>
    <t>03.1.7089</t>
  </si>
  <si>
    <t>03.3.7098</t>
  </si>
  <si>
    <t>03.3.7095</t>
  </si>
  <si>
    <t>Областная целевая программа "Семья и дети Ярославии"</t>
  </si>
  <si>
    <t>03.3.0000</t>
  </si>
  <si>
    <t>Реализация мероприятий подпрограммы "Семья и дети" областной целевой программы "Семья и дети Ярославии"</t>
  </si>
  <si>
    <t>Реализация мероприятий подпрограммы "Ярославские каникулы" областной целевой программы "Семья и дети Ярославии"</t>
  </si>
  <si>
    <t>50.0.8024</t>
  </si>
  <si>
    <t>Выполнение других обязательств государства</t>
  </si>
  <si>
    <t>от 24.12.2014 № 78-з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</si>
</sst>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2"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i/>
      <sz val="12"/>
      <name val="Times New Roman"/>
      <family val="1"/>
      <charset val="204"/>
    </font>
    <font>
      <b/>
      <sz val="14"/>
      <name val="Times New Roman"/>
      <family val="1"/>
      <charset val="204"/>
    </font>
    <font>
      <sz val="10"/>
      <name val="Arial"/>
      <family val="2"/>
      <charset val="204"/>
    </font>
    <font>
      <sz val="12"/>
      <name val="Times New Roman"/>
      <family val="1"/>
      <charset val="204"/>
    </font>
    <font>
      <vertAlign val="superscript"/>
      <sz val="12"/>
      <name val="Times New Roman"/>
      <family val="1"/>
      <charset val="204"/>
    </font>
    <font>
      <b/>
      <vertAlign val="superscript"/>
      <sz val="14"/>
      <name val="Times New Roman"/>
      <family val="1"/>
      <charset val="204"/>
    </font>
    <font>
      <b/>
      <sz val="14"/>
      <name val="Times New Roman"/>
      <family val="1"/>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6" fillId="0" borderId="0"/>
  </cellStyleXfs>
  <cellXfs count="58">
    <xf numFmtId="0" fontId="0" fillId="0" borderId="0" xfId="0"/>
    <xf numFmtId="0" fontId="3" fillId="0" borderId="2" xfId="1" applyFont="1" applyFill="1" applyBorder="1" applyAlignment="1" applyProtection="1">
      <protection hidden="1"/>
    </xf>
    <xf numFmtId="0" fontId="3" fillId="0" borderId="1" xfId="1" applyFont="1" applyFill="1" applyBorder="1" applyAlignment="1" applyProtection="1">
      <protection hidden="1"/>
    </xf>
    <xf numFmtId="0" fontId="3" fillId="0" borderId="3"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left" vertical="center" wrapText="1"/>
      <protection hidden="1"/>
    </xf>
    <xf numFmtId="0" fontId="3" fillId="0" borderId="4" xfId="1" applyNumberFormat="1" applyFont="1" applyFill="1" applyBorder="1" applyAlignment="1" applyProtection="1">
      <alignment horizontal="center" vertical="center"/>
      <protection hidden="1"/>
    </xf>
    <xf numFmtId="0" fontId="4" fillId="0" borderId="4" xfId="1" applyNumberFormat="1" applyFont="1" applyFill="1" applyBorder="1" applyAlignment="1" applyProtection="1">
      <alignment horizontal="center" vertical="center"/>
      <protection hidden="1"/>
    </xf>
    <xf numFmtId="0" fontId="2" fillId="0" borderId="4" xfId="1" applyNumberFormat="1" applyFont="1" applyFill="1" applyBorder="1" applyAlignment="1" applyProtection="1">
      <alignment horizontal="center" vertical="center"/>
      <protection hidden="1"/>
    </xf>
    <xf numFmtId="164"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164"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7" xfId="1" applyNumberFormat="1" applyFont="1" applyFill="1" applyBorder="1" applyAlignment="1" applyProtection="1">
      <protection hidden="1"/>
    </xf>
    <xf numFmtId="0" fontId="7" fillId="0" borderId="1" xfId="1" applyNumberFormat="1" applyFont="1" applyFill="1" applyBorder="1" applyAlignment="1" applyProtection="1">
      <alignment horizontal="center" vertical="center" wrapText="1"/>
      <protection hidden="1"/>
    </xf>
    <xf numFmtId="3" fontId="2" fillId="0" borderId="1" xfId="1" applyNumberFormat="1" applyFont="1" applyFill="1" applyBorder="1" applyAlignment="1" applyProtection="1">
      <alignment horizontal="right" vertical="center"/>
      <protection hidden="1"/>
    </xf>
    <xf numFmtId="3" fontId="4" fillId="0" borderId="1" xfId="1" applyNumberFormat="1" applyFont="1" applyFill="1" applyBorder="1" applyAlignment="1" applyProtection="1">
      <alignment horizontal="right" vertical="center"/>
      <protection hidden="1"/>
    </xf>
    <xf numFmtId="3" fontId="3" fillId="0" borderId="1" xfId="1" applyNumberFormat="1" applyFont="1" applyFill="1" applyBorder="1" applyAlignment="1" applyProtection="1">
      <alignment horizontal="right" vertical="center"/>
      <protection hidden="1"/>
    </xf>
    <xf numFmtId="3" fontId="3" fillId="0" borderId="3" xfId="1" applyNumberFormat="1" applyFont="1" applyFill="1" applyBorder="1" applyAlignment="1" applyProtection="1">
      <alignment horizontal="right" vertical="center"/>
      <protection hidden="1"/>
    </xf>
    <xf numFmtId="0" fontId="7" fillId="0" borderId="2" xfId="2"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49" fontId="3" fillId="0" borderId="2" xfId="1" applyNumberFormat="1" applyFont="1" applyFill="1" applyBorder="1" applyAlignment="1" applyProtection="1">
      <alignment horizontal="center" vertical="center"/>
      <protection hidden="1"/>
    </xf>
    <xf numFmtId="0" fontId="7" fillId="0" borderId="0" xfId="1" applyFont="1" applyFill="1" applyProtection="1">
      <protection hidden="1"/>
    </xf>
    <xf numFmtId="0" fontId="1" fillId="0" borderId="0" xfId="1" applyFill="1"/>
    <xf numFmtId="0" fontId="7" fillId="0" borderId="0" xfId="1" applyFont="1" applyFill="1" applyAlignment="1" applyProtection="1">
      <alignment horizontal="right" vertical="center"/>
      <protection hidden="1"/>
    </xf>
    <xf numFmtId="0" fontId="7" fillId="0" borderId="0" xfId="2" applyFont="1" applyFill="1" applyProtection="1">
      <protection hidden="1"/>
    </xf>
    <xf numFmtId="0" fontId="0" fillId="0" borderId="0" xfId="0" applyFill="1"/>
    <xf numFmtId="0" fontId="7" fillId="0" borderId="0" xfId="2" applyFont="1" applyFill="1" applyAlignment="1" applyProtection="1">
      <alignment vertical="center"/>
      <protection hidden="1"/>
    </xf>
    <xf numFmtId="0" fontId="6" fillId="0" borderId="0" xfId="2" applyFill="1"/>
    <xf numFmtId="0" fontId="7" fillId="0" borderId="0" xfId="2" applyFont="1" applyFill="1" applyAlignment="1" applyProtection="1">
      <alignment vertical="center" wrapText="1"/>
      <protection hidden="1"/>
    </xf>
    <xf numFmtId="0" fontId="1" fillId="0" borderId="0" xfId="1" applyFill="1" applyProtection="1">
      <protection hidden="1"/>
    </xf>
    <xf numFmtId="0" fontId="3" fillId="0" borderId="0" xfId="1" applyFont="1" applyFill="1" applyProtection="1">
      <protection hidden="1"/>
    </xf>
    <xf numFmtId="0" fontId="3" fillId="0" borderId="6" xfId="1" applyFont="1" applyFill="1" applyBorder="1" applyProtection="1">
      <protection hidden="1"/>
    </xf>
    <xf numFmtId="0" fontId="1" fillId="0" borderId="5" xfId="1" applyFill="1" applyBorder="1" applyProtection="1">
      <protection hidden="1"/>
    </xf>
    <xf numFmtId="0" fontId="3" fillId="0" borderId="2" xfId="2" applyNumberFormat="1" applyFont="1" applyFill="1" applyBorder="1" applyAlignment="1" applyProtection="1">
      <alignment horizontal="left" vertical="center" wrapText="1"/>
      <protection hidden="1"/>
    </xf>
    <xf numFmtId="0" fontId="1" fillId="0" borderId="1" xfId="1" applyFill="1" applyBorder="1" applyProtection="1">
      <protection hidden="1"/>
    </xf>
    <xf numFmtId="0" fontId="1" fillId="0" borderId="2" xfId="1" applyFill="1" applyBorder="1" applyProtection="1">
      <protection hidden="1"/>
    </xf>
    <xf numFmtId="0" fontId="11" fillId="0" borderId="1" xfId="2" applyFont="1" applyFill="1" applyBorder="1" applyAlignment="1" applyProtection="1">
      <protection hidden="1"/>
    </xf>
    <xf numFmtId="3" fontId="2" fillId="0" borderId="1" xfId="1" applyNumberFormat="1" applyFont="1" applyFill="1" applyBorder="1" applyAlignment="1" applyProtection="1">
      <protection hidden="1"/>
    </xf>
    <xf numFmtId="0" fontId="6" fillId="0" borderId="0" xfId="2" applyFont="1" applyFill="1" applyProtection="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7" fillId="0" borderId="0" xfId="1" applyFont="1" applyFill="1" applyAlignment="1" applyProtection="1">
      <alignment horizontal="right" vertical="center"/>
      <protection hidden="1"/>
    </xf>
    <xf numFmtId="0" fontId="7" fillId="0" borderId="0" xfId="1" applyFont="1" applyFill="1" applyAlignment="1" applyProtection="1">
      <alignment horizontal="right" vertical="center" wrapText="1"/>
      <protection hidden="1"/>
    </xf>
    <xf numFmtId="0" fontId="10" fillId="0" borderId="0" xfId="1" applyNumberFormat="1" applyFont="1" applyFill="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7" fillId="0" borderId="0" xfId="2" applyFont="1" applyFill="1" applyAlignment="1" applyProtection="1">
      <alignment horizontal="right" vertical="center"/>
      <protection hidden="1"/>
    </xf>
    <xf numFmtId="0" fontId="7" fillId="0" borderId="0" xfId="2" applyFont="1" applyFill="1" applyAlignment="1" applyProtection="1">
      <alignment horizontal="right" vertical="center" wrapText="1"/>
      <protection hidden="1"/>
    </xf>
    <xf numFmtId="0" fontId="3" fillId="0" borderId="0" xfId="1" applyFont="1" applyFill="1" applyAlignment="1" applyProtection="1">
      <alignment horizontal="right" vertical="center"/>
      <protection hidden="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5"/>
  <sheetViews>
    <sheetView showGridLines="0" tabSelected="1" view="pageBreakPreview" zoomScaleNormal="100" zoomScaleSheetLayoutView="100" workbookViewId="0">
      <selection activeCell="H4" sqref="H4"/>
    </sheetView>
  </sheetViews>
  <sheetFormatPr defaultColWidth="9.140625" defaultRowHeight="12.75" x14ac:dyDescent="0.2"/>
  <cols>
    <col min="1" max="1" width="0.140625" style="28" customWidth="1"/>
    <col min="2" max="6" width="0" style="28" hidden="1" customWidth="1"/>
    <col min="7" max="7" width="56.5703125" style="28" customWidth="1"/>
    <col min="8" max="8" width="14.42578125" style="28" customWidth="1"/>
    <col min="9" max="9" width="9" style="28" customWidth="1"/>
    <col min="10" max="10" width="13.42578125" style="28" customWidth="1"/>
    <col min="11" max="11" width="1.7109375" style="28" customWidth="1"/>
    <col min="12" max="256" width="9.140625" style="28" customWidth="1"/>
    <col min="257" max="16384" width="9.140625" style="28"/>
  </cols>
  <sheetData>
    <row r="1" spans="1:11" ht="15" customHeight="1" x14ac:dyDescent="0.25">
      <c r="A1" s="27"/>
      <c r="B1" s="27"/>
      <c r="C1" s="27"/>
      <c r="D1" s="27"/>
      <c r="E1" s="27"/>
      <c r="F1" s="27"/>
      <c r="G1" s="27"/>
      <c r="H1" s="51" t="s">
        <v>248</v>
      </c>
      <c r="I1" s="51"/>
      <c r="J1" s="51"/>
      <c r="K1" s="27" t="s">
        <v>238</v>
      </c>
    </row>
    <row r="2" spans="1:11" ht="15" customHeight="1" x14ac:dyDescent="0.25">
      <c r="A2" s="27"/>
      <c r="B2" s="27"/>
      <c r="C2" s="27"/>
      <c r="D2" s="27"/>
      <c r="E2" s="27"/>
      <c r="F2" s="27"/>
      <c r="G2" s="27"/>
      <c r="H2" s="52" t="s">
        <v>237</v>
      </c>
      <c r="I2" s="52"/>
      <c r="J2" s="52"/>
      <c r="K2" s="27"/>
    </row>
    <row r="3" spans="1:11" ht="15" customHeight="1" x14ac:dyDescent="0.25">
      <c r="A3" s="27"/>
      <c r="B3" s="27"/>
      <c r="C3" s="27"/>
      <c r="D3" s="27"/>
      <c r="E3" s="27"/>
      <c r="F3" s="27"/>
      <c r="G3" s="27"/>
      <c r="H3" s="57" t="s">
        <v>266</v>
      </c>
      <c r="I3" s="51"/>
      <c r="J3" s="51"/>
      <c r="K3" s="27"/>
    </row>
    <row r="4" spans="1:11" ht="15" customHeight="1" x14ac:dyDescent="0.25">
      <c r="A4" s="27"/>
      <c r="B4" s="27"/>
      <c r="C4" s="27"/>
      <c r="D4" s="27"/>
      <c r="E4" s="27"/>
      <c r="F4" s="27"/>
      <c r="G4" s="27"/>
      <c r="H4" s="29"/>
      <c r="I4" s="29"/>
      <c r="J4" s="29"/>
      <c r="K4" s="27"/>
    </row>
    <row r="5" spans="1:11" ht="15" customHeight="1" x14ac:dyDescent="0.25">
      <c r="A5" s="27"/>
      <c r="B5" s="27"/>
      <c r="C5" s="27"/>
      <c r="D5" s="27"/>
      <c r="E5" s="27"/>
      <c r="F5" s="27"/>
      <c r="G5" s="27"/>
      <c r="H5" s="29"/>
      <c r="I5" s="29"/>
      <c r="J5" s="29"/>
      <c r="K5" s="27"/>
    </row>
    <row r="6" spans="1:11" s="33" customFormat="1" ht="18.75" x14ac:dyDescent="0.25">
      <c r="A6" s="30"/>
      <c r="B6" s="55" t="s">
        <v>240</v>
      </c>
      <c r="C6" s="55"/>
      <c r="D6" s="55"/>
      <c r="E6" s="55"/>
      <c r="F6" s="31"/>
      <c r="G6" s="31"/>
      <c r="H6" s="55" t="s">
        <v>242</v>
      </c>
      <c r="I6" s="55"/>
      <c r="J6" s="55"/>
      <c r="K6" s="32"/>
    </row>
    <row r="7" spans="1:11" s="33" customFormat="1" ht="15" customHeight="1" x14ac:dyDescent="0.25">
      <c r="A7" s="30"/>
      <c r="B7" s="56" t="s">
        <v>237</v>
      </c>
      <c r="C7" s="56"/>
      <c r="D7" s="56"/>
      <c r="E7" s="56"/>
      <c r="F7" s="31"/>
      <c r="G7" s="31"/>
      <c r="H7" s="56" t="s">
        <v>237</v>
      </c>
      <c r="I7" s="56"/>
      <c r="J7" s="56"/>
      <c r="K7" s="34"/>
    </row>
    <row r="8" spans="1:11" s="33" customFormat="1" ht="15" customHeight="1" x14ac:dyDescent="0.25">
      <c r="A8" s="30"/>
      <c r="B8" s="55" t="s">
        <v>241</v>
      </c>
      <c r="C8" s="55"/>
      <c r="D8" s="55"/>
      <c r="E8" s="55"/>
      <c r="F8" s="31"/>
      <c r="G8" s="31"/>
      <c r="H8" s="55" t="s">
        <v>241</v>
      </c>
      <c r="I8" s="55"/>
      <c r="J8" s="55"/>
      <c r="K8" s="32"/>
    </row>
    <row r="9" spans="1:11" ht="12.75" customHeight="1" x14ac:dyDescent="0.2">
      <c r="A9" s="35"/>
      <c r="B9" s="35"/>
      <c r="C9" s="35"/>
      <c r="D9" s="35"/>
      <c r="E9" s="35"/>
      <c r="F9" s="35"/>
      <c r="G9" s="35"/>
      <c r="H9" s="35"/>
      <c r="I9" s="35"/>
      <c r="J9" s="35"/>
      <c r="K9" s="35"/>
    </row>
    <row r="10" spans="1:11" ht="141" customHeight="1" x14ac:dyDescent="0.25">
      <c r="A10" s="36"/>
      <c r="B10" s="53" t="s">
        <v>243</v>
      </c>
      <c r="C10" s="54"/>
      <c r="D10" s="54"/>
      <c r="E10" s="54"/>
      <c r="F10" s="54"/>
      <c r="G10" s="54"/>
      <c r="H10" s="54"/>
      <c r="I10" s="54"/>
      <c r="J10" s="54"/>
      <c r="K10" s="36"/>
    </row>
    <row r="11" spans="1:11" ht="12.75" customHeight="1" x14ac:dyDescent="0.2">
      <c r="A11" s="35"/>
      <c r="B11" s="35"/>
      <c r="C11" s="35"/>
      <c r="D11" s="35"/>
      <c r="E11" s="35"/>
      <c r="F11" s="35"/>
      <c r="G11" s="35"/>
      <c r="H11" s="35"/>
      <c r="I11" s="35"/>
      <c r="J11" s="35"/>
      <c r="K11" s="35"/>
    </row>
    <row r="12" spans="1:11" ht="51" customHeight="1" x14ac:dyDescent="0.25">
      <c r="A12" s="36"/>
      <c r="B12" s="15"/>
      <c r="C12" s="15"/>
      <c r="D12" s="15"/>
      <c r="E12" s="15"/>
      <c r="F12" s="15"/>
      <c r="G12" s="14" t="s">
        <v>236</v>
      </c>
      <c r="H12" s="16" t="s">
        <v>244</v>
      </c>
      <c r="I12" s="16" t="s">
        <v>245</v>
      </c>
      <c r="J12" s="14" t="s">
        <v>235</v>
      </c>
      <c r="K12" s="35"/>
    </row>
    <row r="13" spans="1:11" ht="34.5" customHeight="1" x14ac:dyDescent="0.25">
      <c r="A13" s="37"/>
      <c r="B13" s="49" t="s">
        <v>234</v>
      </c>
      <c r="C13" s="49"/>
      <c r="D13" s="49"/>
      <c r="E13" s="49"/>
      <c r="F13" s="50"/>
      <c r="G13" s="13" t="s">
        <v>233</v>
      </c>
      <c r="H13" s="25" t="s">
        <v>232</v>
      </c>
      <c r="I13" s="12" t="s">
        <v>0</v>
      </c>
      <c r="J13" s="17">
        <v>-88361792</v>
      </c>
      <c r="K13" s="38"/>
    </row>
    <row r="14" spans="1:11" ht="51.75" customHeight="1" x14ac:dyDescent="0.25">
      <c r="A14" s="37"/>
      <c r="B14" s="47" t="s">
        <v>231</v>
      </c>
      <c r="C14" s="47"/>
      <c r="D14" s="47"/>
      <c r="E14" s="47"/>
      <c r="F14" s="48"/>
      <c r="G14" s="11" t="s">
        <v>230</v>
      </c>
      <c r="H14" s="24" t="s">
        <v>229</v>
      </c>
      <c r="I14" s="10" t="s">
        <v>0</v>
      </c>
      <c r="J14" s="18">
        <v>-95000000</v>
      </c>
      <c r="K14" s="38"/>
    </row>
    <row r="15" spans="1:11" ht="33.75" customHeight="1" x14ac:dyDescent="0.25">
      <c r="A15" s="37"/>
      <c r="B15" s="45" t="s">
        <v>228</v>
      </c>
      <c r="C15" s="45"/>
      <c r="D15" s="45"/>
      <c r="E15" s="45"/>
      <c r="F15" s="46"/>
      <c r="G15" s="9" t="s">
        <v>227</v>
      </c>
      <c r="H15" s="23" t="s">
        <v>226</v>
      </c>
      <c r="I15" s="8" t="s">
        <v>0</v>
      </c>
      <c r="J15" s="19">
        <v>-95000000</v>
      </c>
      <c r="K15" s="38"/>
    </row>
    <row r="16" spans="1:11" ht="49.5" customHeight="1" x14ac:dyDescent="0.25">
      <c r="A16" s="37"/>
      <c r="B16" s="45">
        <v>400</v>
      </c>
      <c r="C16" s="45"/>
      <c r="D16" s="45"/>
      <c r="E16" s="45"/>
      <c r="F16" s="46"/>
      <c r="G16" s="9" t="s">
        <v>225</v>
      </c>
      <c r="H16" s="23" t="s">
        <v>0</v>
      </c>
      <c r="I16" s="8">
        <v>400</v>
      </c>
      <c r="J16" s="19">
        <v>-95000000</v>
      </c>
      <c r="K16" s="38"/>
    </row>
    <row r="17" spans="1:11" ht="38.25" customHeight="1" x14ac:dyDescent="0.25">
      <c r="A17" s="37"/>
      <c r="B17" s="47" t="s">
        <v>224</v>
      </c>
      <c r="C17" s="47"/>
      <c r="D17" s="47"/>
      <c r="E17" s="47"/>
      <c r="F17" s="48"/>
      <c r="G17" s="11" t="s">
        <v>223</v>
      </c>
      <c r="H17" s="24" t="s">
        <v>222</v>
      </c>
      <c r="I17" s="10" t="s">
        <v>0</v>
      </c>
      <c r="J17" s="18">
        <v>6638208</v>
      </c>
      <c r="K17" s="38"/>
    </row>
    <row r="18" spans="1:11" ht="36" customHeight="1" x14ac:dyDescent="0.25">
      <c r="A18" s="37"/>
      <c r="B18" s="45" t="s">
        <v>221</v>
      </c>
      <c r="C18" s="45"/>
      <c r="D18" s="45"/>
      <c r="E18" s="45"/>
      <c r="F18" s="46"/>
      <c r="G18" s="9" t="s">
        <v>220</v>
      </c>
      <c r="H18" s="23" t="s">
        <v>219</v>
      </c>
      <c r="I18" s="8" t="s">
        <v>0</v>
      </c>
      <c r="J18" s="19">
        <v>6728208</v>
      </c>
      <c r="K18" s="38"/>
    </row>
    <row r="19" spans="1:11" ht="84.75" customHeight="1" x14ac:dyDescent="0.25">
      <c r="A19" s="37"/>
      <c r="B19" s="45">
        <v>100</v>
      </c>
      <c r="C19" s="45"/>
      <c r="D19" s="45"/>
      <c r="E19" s="45"/>
      <c r="F19" s="46"/>
      <c r="G19" s="9" t="s">
        <v>5</v>
      </c>
      <c r="H19" s="23" t="s">
        <v>0</v>
      </c>
      <c r="I19" s="8">
        <v>100</v>
      </c>
      <c r="J19" s="19">
        <v>650180</v>
      </c>
      <c r="K19" s="38"/>
    </row>
    <row r="20" spans="1:11" ht="36" customHeight="1" x14ac:dyDescent="0.25">
      <c r="A20" s="37"/>
      <c r="B20" s="45">
        <v>600</v>
      </c>
      <c r="C20" s="45"/>
      <c r="D20" s="45"/>
      <c r="E20" s="45"/>
      <c r="F20" s="46"/>
      <c r="G20" s="9" t="s">
        <v>44</v>
      </c>
      <c r="H20" s="23" t="s">
        <v>0</v>
      </c>
      <c r="I20" s="8">
        <v>600</v>
      </c>
      <c r="J20" s="19">
        <v>6078028</v>
      </c>
      <c r="K20" s="38"/>
    </row>
    <row r="21" spans="1:11" ht="20.25" customHeight="1" x14ac:dyDescent="0.25">
      <c r="A21" s="37"/>
      <c r="B21" s="45" t="s">
        <v>218</v>
      </c>
      <c r="C21" s="45"/>
      <c r="D21" s="45"/>
      <c r="E21" s="45"/>
      <c r="F21" s="46"/>
      <c r="G21" s="9" t="s">
        <v>217</v>
      </c>
      <c r="H21" s="23" t="s">
        <v>216</v>
      </c>
      <c r="I21" s="8" t="s">
        <v>0</v>
      </c>
      <c r="J21" s="19">
        <v>-90000</v>
      </c>
      <c r="K21" s="38"/>
    </row>
    <row r="22" spans="1:11" ht="35.25" customHeight="1" x14ac:dyDescent="0.25">
      <c r="A22" s="37"/>
      <c r="B22" s="45">
        <v>200</v>
      </c>
      <c r="C22" s="45"/>
      <c r="D22" s="45"/>
      <c r="E22" s="45"/>
      <c r="F22" s="46"/>
      <c r="G22" s="9" t="s">
        <v>149</v>
      </c>
      <c r="H22" s="23" t="s">
        <v>0</v>
      </c>
      <c r="I22" s="8">
        <v>200</v>
      </c>
      <c r="J22" s="19">
        <v>-90000</v>
      </c>
      <c r="K22" s="38"/>
    </row>
    <row r="23" spans="1:11" ht="35.25" customHeight="1" x14ac:dyDescent="0.25">
      <c r="A23" s="37"/>
      <c r="B23" s="49" t="s">
        <v>215</v>
      </c>
      <c r="C23" s="49"/>
      <c r="D23" s="49"/>
      <c r="E23" s="49"/>
      <c r="F23" s="50"/>
      <c r="G23" s="13" t="s">
        <v>214</v>
      </c>
      <c r="H23" s="25" t="s">
        <v>213</v>
      </c>
      <c r="I23" s="12" t="s">
        <v>0</v>
      </c>
      <c r="J23" s="17">
        <v>3615600</v>
      </c>
      <c r="K23" s="38"/>
    </row>
    <row r="24" spans="1:11" ht="32.25" customHeight="1" x14ac:dyDescent="0.25">
      <c r="A24" s="37"/>
      <c r="B24" s="47" t="s">
        <v>212</v>
      </c>
      <c r="C24" s="47"/>
      <c r="D24" s="47"/>
      <c r="E24" s="47"/>
      <c r="F24" s="48"/>
      <c r="G24" s="11" t="s">
        <v>211</v>
      </c>
      <c r="H24" s="24" t="s">
        <v>210</v>
      </c>
      <c r="I24" s="10" t="s">
        <v>0</v>
      </c>
      <c r="J24" s="18">
        <v>3615600</v>
      </c>
      <c r="K24" s="38"/>
    </row>
    <row r="25" spans="1:11" ht="33.75" customHeight="1" x14ac:dyDescent="0.25">
      <c r="A25" s="37"/>
      <c r="B25" s="45" t="s">
        <v>209</v>
      </c>
      <c r="C25" s="45"/>
      <c r="D25" s="45"/>
      <c r="E25" s="45"/>
      <c r="F25" s="46"/>
      <c r="G25" s="9" t="s">
        <v>208</v>
      </c>
      <c r="H25" s="23" t="s">
        <v>207</v>
      </c>
      <c r="I25" s="8" t="s">
        <v>0</v>
      </c>
      <c r="J25" s="19">
        <v>2518600</v>
      </c>
      <c r="K25" s="38"/>
    </row>
    <row r="26" spans="1:11" ht="33.75" customHeight="1" x14ac:dyDescent="0.25">
      <c r="A26" s="37"/>
      <c r="B26" s="45">
        <v>600</v>
      </c>
      <c r="C26" s="45"/>
      <c r="D26" s="45"/>
      <c r="E26" s="45"/>
      <c r="F26" s="46"/>
      <c r="G26" s="9" t="s">
        <v>44</v>
      </c>
      <c r="H26" s="23" t="s">
        <v>0</v>
      </c>
      <c r="I26" s="8">
        <v>600</v>
      </c>
      <c r="J26" s="19">
        <v>2649600</v>
      </c>
      <c r="K26" s="38"/>
    </row>
    <row r="27" spans="1:11" ht="18" customHeight="1" x14ac:dyDescent="0.25">
      <c r="A27" s="37"/>
      <c r="B27" s="45">
        <v>800</v>
      </c>
      <c r="C27" s="45"/>
      <c r="D27" s="45"/>
      <c r="E27" s="45"/>
      <c r="F27" s="46"/>
      <c r="G27" s="9" t="s">
        <v>9</v>
      </c>
      <c r="H27" s="23" t="s">
        <v>0</v>
      </c>
      <c r="I27" s="8">
        <v>800</v>
      </c>
      <c r="J27" s="19">
        <v>-131000</v>
      </c>
      <c r="K27" s="38"/>
    </row>
    <row r="28" spans="1:11" ht="19.5" customHeight="1" x14ac:dyDescent="0.25">
      <c r="A28" s="37"/>
      <c r="B28" s="45" t="s">
        <v>206</v>
      </c>
      <c r="C28" s="45"/>
      <c r="D28" s="45"/>
      <c r="E28" s="45"/>
      <c r="F28" s="46"/>
      <c r="G28" s="9" t="s">
        <v>205</v>
      </c>
      <c r="H28" s="23" t="s">
        <v>204</v>
      </c>
      <c r="I28" s="8" t="s">
        <v>0</v>
      </c>
      <c r="J28" s="19">
        <v>131000</v>
      </c>
      <c r="K28" s="38"/>
    </row>
    <row r="29" spans="1:11" ht="33.75" customHeight="1" x14ac:dyDescent="0.25">
      <c r="A29" s="37"/>
      <c r="B29" s="45">
        <v>200</v>
      </c>
      <c r="C29" s="45"/>
      <c r="D29" s="45"/>
      <c r="E29" s="45"/>
      <c r="F29" s="46"/>
      <c r="G29" s="9" t="s">
        <v>149</v>
      </c>
      <c r="H29" s="23" t="s">
        <v>0</v>
      </c>
      <c r="I29" s="8">
        <v>200</v>
      </c>
      <c r="J29" s="19">
        <v>131000</v>
      </c>
      <c r="K29" s="38"/>
    </row>
    <row r="30" spans="1:11" ht="66.75" customHeight="1" x14ac:dyDescent="0.25">
      <c r="A30" s="37"/>
      <c r="B30" s="45" t="s">
        <v>203</v>
      </c>
      <c r="C30" s="45"/>
      <c r="D30" s="45"/>
      <c r="E30" s="45"/>
      <c r="F30" s="46"/>
      <c r="G30" s="9" t="s">
        <v>202</v>
      </c>
      <c r="H30" s="23" t="s">
        <v>201</v>
      </c>
      <c r="I30" s="8" t="s">
        <v>0</v>
      </c>
      <c r="J30" s="19">
        <v>-3266000</v>
      </c>
      <c r="K30" s="38"/>
    </row>
    <row r="31" spans="1:11" ht="18" customHeight="1" x14ac:dyDescent="0.25">
      <c r="A31" s="37"/>
      <c r="B31" s="45">
        <v>500</v>
      </c>
      <c r="C31" s="45"/>
      <c r="D31" s="45"/>
      <c r="E31" s="45"/>
      <c r="F31" s="46"/>
      <c r="G31" s="9" t="s">
        <v>16</v>
      </c>
      <c r="H31" s="23" t="s">
        <v>0</v>
      </c>
      <c r="I31" s="8">
        <v>500</v>
      </c>
      <c r="J31" s="19">
        <v>-3266000</v>
      </c>
      <c r="K31" s="38"/>
    </row>
    <row r="32" spans="1:11" ht="48.75" customHeight="1" x14ac:dyDescent="0.25">
      <c r="A32" s="37"/>
      <c r="B32" s="45" t="s">
        <v>200</v>
      </c>
      <c r="C32" s="45"/>
      <c r="D32" s="45"/>
      <c r="E32" s="45"/>
      <c r="F32" s="46"/>
      <c r="G32" s="9" t="s">
        <v>199</v>
      </c>
      <c r="H32" s="23" t="s">
        <v>198</v>
      </c>
      <c r="I32" s="8" t="s">
        <v>0</v>
      </c>
      <c r="J32" s="19">
        <v>-77500</v>
      </c>
      <c r="K32" s="38"/>
    </row>
    <row r="33" spans="1:11" ht="18" customHeight="1" x14ac:dyDescent="0.25">
      <c r="A33" s="37"/>
      <c r="B33" s="45">
        <v>500</v>
      </c>
      <c r="C33" s="45"/>
      <c r="D33" s="45"/>
      <c r="E33" s="45"/>
      <c r="F33" s="46"/>
      <c r="G33" s="9" t="s">
        <v>16</v>
      </c>
      <c r="H33" s="23" t="s">
        <v>0</v>
      </c>
      <c r="I33" s="8">
        <v>500</v>
      </c>
      <c r="J33" s="19">
        <v>-77500</v>
      </c>
      <c r="K33" s="38"/>
    </row>
    <row r="34" spans="1:11" ht="66.75" customHeight="1" x14ac:dyDescent="0.25">
      <c r="A34" s="37"/>
      <c r="B34" s="45" t="s">
        <v>197</v>
      </c>
      <c r="C34" s="45"/>
      <c r="D34" s="45"/>
      <c r="E34" s="45"/>
      <c r="F34" s="46"/>
      <c r="G34" s="9" t="s">
        <v>196</v>
      </c>
      <c r="H34" s="23" t="s">
        <v>195</v>
      </c>
      <c r="I34" s="8" t="s">
        <v>0</v>
      </c>
      <c r="J34" s="19">
        <v>-4219000</v>
      </c>
      <c r="K34" s="38"/>
    </row>
    <row r="35" spans="1:11" ht="18" customHeight="1" x14ac:dyDescent="0.25">
      <c r="A35" s="37"/>
      <c r="B35" s="45">
        <v>500</v>
      </c>
      <c r="C35" s="45"/>
      <c r="D35" s="45"/>
      <c r="E35" s="45"/>
      <c r="F35" s="46"/>
      <c r="G35" s="9" t="s">
        <v>16</v>
      </c>
      <c r="H35" s="23" t="s">
        <v>0</v>
      </c>
      <c r="I35" s="8">
        <v>500</v>
      </c>
      <c r="J35" s="19">
        <v>-4219000</v>
      </c>
      <c r="K35" s="38"/>
    </row>
    <row r="36" spans="1:11" ht="65.25" customHeight="1" x14ac:dyDescent="0.25">
      <c r="A36" s="37"/>
      <c r="B36" s="45" t="s">
        <v>194</v>
      </c>
      <c r="C36" s="45"/>
      <c r="D36" s="45"/>
      <c r="E36" s="45"/>
      <c r="F36" s="46"/>
      <c r="G36" s="9" t="s">
        <v>193</v>
      </c>
      <c r="H36" s="23" t="s">
        <v>192</v>
      </c>
      <c r="I36" s="8" t="s">
        <v>0</v>
      </c>
      <c r="J36" s="19">
        <v>-1428210</v>
      </c>
      <c r="K36" s="38"/>
    </row>
    <row r="37" spans="1:11" ht="20.25" customHeight="1" x14ac:dyDescent="0.25">
      <c r="A37" s="37"/>
      <c r="B37" s="45">
        <v>500</v>
      </c>
      <c r="C37" s="45"/>
      <c r="D37" s="45"/>
      <c r="E37" s="45"/>
      <c r="F37" s="46"/>
      <c r="G37" s="9" t="s">
        <v>16</v>
      </c>
      <c r="H37" s="23" t="s">
        <v>0</v>
      </c>
      <c r="I37" s="8">
        <v>500</v>
      </c>
      <c r="J37" s="19">
        <v>-1428210</v>
      </c>
      <c r="K37" s="38"/>
    </row>
    <row r="38" spans="1:11" ht="36" customHeight="1" x14ac:dyDescent="0.25">
      <c r="A38" s="37"/>
      <c r="B38" s="45" t="s">
        <v>191</v>
      </c>
      <c r="C38" s="45"/>
      <c r="D38" s="45"/>
      <c r="E38" s="45"/>
      <c r="F38" s="46"/>
      <c r="G38" s="9" t="s">
        <v>190</v>
      </c>
      <c r="H38" s="23" t="s">
        <v>189</v>
      </c>
      <c r="I38" s="8" t="s">
        <v>0</v>
      </c>
      <c r="J38" s="19">
        <v>12286910</v>
      </c>
      <c r="K38" s="38"/>
    </row>
    <row r="39" spans="1:11" ht="19.5" customHeight="1" x14ac:dyDescent="0.25">
      <c r="A39" s="37"/>
      <c r="B39" s="45">
        <v>500</v>
      </c>
      <c r="C39" s="45"/>
      <c r="D39" s="45"/>
      <c r="E39" s="45"/>
      <c r="F39" s="46"/>
      <c r="G39" s="9" t="s">
        <v>16</v>
      </c>
      <c r="H39" s="23" t="s">
        <v>0</v>
      </c>
      <c r="I39" s="8">
        <v>500</v>
      </c>
      <c r="J39" s="19">
        <v>12286910</v>
      </c>
      <c r="K39" s="38"/>
    </row>
    <row r="40" spans="1:11" ht="48.75" customHeight="1" x14ac:dyDescent="0.25">
      <c r="A40" s="37"/>
      <c r="B40" s="45" t="s">
        <v>188</v>
      </c>
      <c r="C40" s="45"/>
      <c r="D40" s="45"/>
      <c r="E40" s="45"/>
      <c r="F40" s="46"/>
      <c r="G40" s="9" t="s">
        <v>187</v>
      </c>
      <c r="H40" s="23" t="s">
        <v>186</v>
      </c>
      <c r="I40" s="8" t="s">
        <v>0</v>
      </c>
      <c r="J40" s="19">
        <v>-2407700</v>
      </c>
      <c r="K40" s="38"/>
    </row>
    <row r="41" spans="1:11" ht="19.5" customHeight="1" x14ac:dyDescent="0.25">
      <c r="A41" s="37"/>
      <c r="B41" s="45">
        <v>500</v>
      </c>
      <c r="C41" s="45"/>
      <c r="D41" s="45"/>
      <c r="E41" s="45"/>
      <c r="F41" s="46"/>
      <c r="G41" s="9" t="s">
        <v>16</v>
      </c>
      <c r="H41" s="23" t="s">
        <v>0</v>
      </c>
      <c r="I41" s="8">
        <v>500</v>
      </c>
      <c r="J41" s="19">
        <v>-2407700</v>
      </c>
      <c r="K41" s="38"/>
    </row>
    <row r="42" spans="1:11" ht="36" customHeight="1" x14ac:dyDescent="0.25">
      <c r="A42" s="37"/>
      <c r="B42" s="45" t="s">
        <v>185</v>
      </c>
      <c r="C42" s="45"/>
      <c r="D42" s="45"/>
      <c r="E42" s="45"/>
      <c r="F42" s="46"/>
      <c r="G42" s="9" t="s">
        <v>184</v>
      </c>
      <c r="H42" s="23" t="s">
        <v>183</v>
      </c>
      <c r="I42" s="8" t="s">
        <v>0</v>
      </c>
      <c r="J42" s="19">
        <v>77500</v>
      </c>
      <c r="K42" s="38"/>
    </row>
    <row r="43" spans="1:11" ht="21" customHeight="1" x14ac:dyDescent="0.25">
      <c r="A43" s="37"/>
      <c r="B43" s="45">
        <v>500</v>
      </c>
      <c r="C43" s="45"/>
      <c r="D43" s="45"/>
      <c r="E43" s="45"/>
      <c r="F43" s="46"/>
      <c r="G43" s="9" t="s">
        <v>16</v>
      </c>
      <c r="H43" s="23" t="s">
        <v>0</v>
      </c>
      <c r="I43" s="8">
        <v>500</v>
      </c>
      <c r="J43" s="19">
        <v>77500</v>
      </c>
      <c r="K43" s="38"/>
    </row>
    <row r="44" spans="1:11" ht="67.5" customHeight="1" x14ac:dyDescent="0.25">
      <c r="A44" s="37"/>
      <c r="B44" s="47" t="s">
        <v>182</v>
      </c>
      <c r="C44" s="47"/>
      <c r="D44" s="47"/>
      <c r="E44" s="47"/>
      <c r="F44" s="48"/>
      <c r="G44" s="11" t="s">
        <v>181</v>
      </c>
      <c r="H44" s="24" t="s">
        <v>180</v>
      </c>
      <c r="I44" s="10" t="s">
        <v>0</v>
      </c>
      <c r="J44" s="18" t="s">
        <v>0</v>
      </c>
      <c r="K44" s="38"/>
    </row>
    <row r="45" spans="1:11" ht="64.5" customHeight="1" x14ac:dyDescent="0.25">
      <c r="A45" s="37"/>
      <c r="B45" s="45" t="s">
        <v>179</v>
      </c>
      <c r="C45" s="45"/>
      <c r="D45" s="45"/>
      <c r="E45" s="45"/>
      <c r="F45" s="46"/>
      <c r="G45" s="9" t="s">
        <v>178</v>
      </c>
      <c r="H45" s="23" t="s">
        <v>177</v>
      </c>
      <c r="I45" s="8" t="s">
        <v>0</v>
      </c>
      <c r="J45" s="19" t="s">
        <v>0</v>
      </c>
      <c r="K45" s="38"/>
    </row>
    <row r="46" spans="1:11" ht="33.75" customHeight="1" x14ac:dyDescent="0.25">
      <c r="A46" s="37"/>
      <c r="B46" s="45">
        <v>600</v>
      </c>
      <c r="C46" s="45"/>
      <c r="D46" s="45"/>
      <c r="E46" s="45"/>
      <c r="F46" s="46"/>
      <c r="G46" s="9" t="s">
        <v>44</v>
      </c>
      <c r="H46" s="23" t="s">
        <v>0</v>
      </c>
      <c r="I46" s="8">
        <v>600</v>
      </c>
      <c r="J46" s="19">
        <v>12282700</v>
      </c>
      <c r="K46" s="38"/>
    </row>
    <row r="47" spans="1:11" ht="19.5" customHeight="1" x14ac:dyDescent="0.25">
      <c r="A47" s="37"/>
      <c r="B47" s="45">
        <v>800</v>
      </c>
      <c r="C47" s="45"/>
      <c r="D47" s="45"/>
      <c r="E47" s="45"/>
      <c r="F47" s="46"/>
      <c r="G47" s="9" t="s">
        <v>9</v>
      </c>
      <c r="H47" s="23" t="s">
        <v>0</v>
      </c>
      <c r="I47" s="8">
        <v>800</v>
      </c>
      <c r="J47" s="19">
        <v>-12282700</v>
      </c>
      <c r="K47" s="38"/>
    </row>
    <row r="48" spans="1:11" ht="34.5" customHeight="1" x14ac:dyDescent="0.25">
      <c r="A48" s="37"/>
      <c r="B48" s="45" t="s">
        <v>176</v>
      </c>
      <c r="C48" s="45"/>
      <c r="D48" s="45"/>
      <c r="E48" s="45"/>
      <c r="F48" s="46"/>
      <c r="G48" s="9" t="s">
        <v>175</v>
      </c>
      <c r="H48" s="23" t="s">
        <v>174</v>
      </c>
      <c r="I48" s="8" t="s">
        <v>0</v>
      </c>
      <c r="J48" s="19" t="s">
        <v>0</v>
      </c>
      <c r="K48" s="38"/>
    </row>
    <row r="49" spans="1:11" ht="35.25" customHeight="1" x14ac:dyDescent="0.25">
      <c r="A49" s="37"/>
      <c r="B49" s="45">
        <v>600</v>
      </c>
      <c r="C49" s="45"/>
      <c r="D49" s="45"/>
      <c r="E49" s="45"/>
      <c r="F49" s="46"/>
      <c r="G49" s="9" t="s">
        <v>44</v>
      </c>
      <c r="H49" s="23" t="s">
        <v>0</v>
      </c>
      <c r="I49" s="8">
        <v>600</v>
      </c>
      <c r="J49" s="19">
        <v>306000</v>
      </c>
      <c r="K49" s="38"/>
    </row>
    <row r="50" spans="1:11" ht="19.5" customHeight="1" x14ac:dyDescent="0.25">
      <c r="A50" s="37"/>
      <c r="B50" s="45">
        <v>800</v>
      </c>
      <c r="C50" s="45"/>
      <c r="D50" s="45"/>
      <c r="E50" s="45"/>
      <c r="F50" s="46"/>
      <c r="G50" s="9" t="s">
        <v>9</v>
      </c>
      <c r="H50" s="23" t="s">
        <v>0</v>
      </c>
      <c r="I50" s="8">
        <v>800</v>
      </c>
      <c r="J50" s="19">
        <v>-306000</v>
      </c>
      <c r="K50" s="38"/>
    </row>
    <row r="51" spans="1:11" ht="34.5" customHeight="1" x14ac:dyDescent="0.25">
      <c r="A51" s="37"/>
      <c r="B51" s="49" t="s">
        <v>173</v>
      </c>
      <c r="C51" s="49"/>
      <c r="D51" s="49"/>
      <c r="E51" s="49"/>
      <c r="F51" s="50"/>
      <c r="G51" s="13" t="s">
        <v>172</v>
      </c>
      <c r="H51" s="25" t="s">
        <v>171</v>
      </c>
      <c r="I51" s="12" t="s">
        <v>0</v>
      </c>
      <c r="J51" s="17">
        <f>J52</f>
        <v>28230629</v>
      </c>
      <c r="K51" s="38"/>
    </row>
    <row r="52" spans="1:11" ht="33.75" customHeight="1" x14ac:dyDescent="0.25">
      <c r="A52" s="37"/>
      <c r="B52" s="47" t="s">
        <v>170</v>
      </c>
      <c r="C52" s="47"/>
      <c r="D52" s="47"/>
      <c r="E52" s="47"/>
      <c r="F52" s="48"/>
      <c r="G52" s="11" t="s">
        <v>169</v>
      </c>
      <c r="H52" s="24" t="s">
        <v>168</v>
      </c>
      <c r="I52" s="10" t="s">
        <v>0</v>
      </c>
      <c r="J52" s="18">
        <f>4376478+J56+J58+J60</f>
        <v>28230629</v>
      </c>
      <c r="K52" s="38"/>
    </row>
    <row r="53" spans="1:11" ht="67.5" customHeight="1" x14ac:dyDescent="0.25">
      <c r="A53" s="37"/>
      <c r="B53" s="45" t="s">
        <v>167</v>
      </c>
      <c r="C53" s="45"/>
      <c r="D53" s="45"/>
      <c r="E53" s="45"/>
      <c r="F53" s="46"/>
      <c r="G53" s="9" t="s">
        <v>166</v>
      </c>
      <c r="H53" s="23" t="s">
        <v>165</v>
      </c>
      <c r="I53" s="8" t="s">
        <v>0</v>
      </c>
      <c r="J53" s="19">
        <v>4900</v>
      </c>
      <c r="K53" s="38"/>
    </row>
    <row r="54" spans="1:11" ht="36" customHeight="1" x14ac:dyDescent="0.25">
      <c r="A54" s="37"/>
      <c r="B54" s="45">
        <v>200</v>
      </c>
      <c r="C54" s="45"/>
      <c r="D54" s="45"/>
      <c r="E54" s="45"/>
      <c r="F54" s="46"/>
      <c r="G54" s="9" t="s">
        <v>149</v>
      </c>
      <c r="H54" s="23" t="s">
        <v>0</v>
      </c>
      <c r="I54" s="8">
        <v>200</v>
      </c>
      <c r="J54" s="19">
        <v>74</v>
      </c>
      <c r="K54" s="38"/>
    </row>
    <row r="55" spans="1:11" ht="18" customHeight="1" x14ac:dyDescent="0.25">
      <c r="A55" s="37"/>
      <c r="B55" s="45">
        <v>300</v>
      </c>
      <c r="C55" s="45"/>
      <c r="D55" s="45"/>
      <c r="E55" s="45"/>
      <c r="F55" s="46"/>
      <c r="G55" s="9" t="s">
        <v>1</v>
      </c>
      <c r="H55" s="23" t="s">
        <v>0</v>
      </c>
      <c r="I55" s="8">
        <v>300</v>
      </c>
      <c r="J55" s="19">
        <v>4826</v>
      </c>
      <c r="K55" s="38"/>
    </row>
    <row r="56" spans="1:11" ht="81" customHeight="1" x14ac:dyDescent="0.25">
      <c r="A56" s="37"/>
      <c r="B56" s="22"/>
      <c r="C56" s="22"/>
      <c r="D56" s="22"/>
      <c r="E56" s="22"/>
      <c r="F56" s="23"/>
      <c r="G56" s="9" t="s">
        <v>251</v>
      </c>
      <c r="H56" s="26" t="s">
        <v>254</v>
      </c>
      <c r="I56" s="8"/>
      <c r="J56" s="19">
        <f>J57</f>
        <v>317751</v>
      </c>
      <c r="K56" s="38"/>
    </row>
    <row r="57" spans="1:11" ht="18" customHeight="1" x14ac:dyDescent="0.25">
      <c r="A57" s="37"/>
      <c r="B57" s="22"/>
      <c r="C57" s="22"/>
      <c r="D57" s="22"/>
      <c r="E57" s="22"/>
      <c r="F57" s="23"/>
      <c r="G57" s="21" t="s">
        <v>16</v>
      </c>
      <c r="H57" s="23"/>
      <c r="I57" s="8">
        <v>500</v>
      </c>
      <c r="J57" s="19">
        <v>317751</v>
      </c>
      <c r="K57" s="38"/>
    </row>
    <row r="58" spans="1:11" ht="79.5" customHeight="1" x14ac:dyDescent="0.25">
      <c r="A58" s="37"/>
      <c r="B58" s="22"/>
      <c r="C58" s="22"/>
      <c r="D58" s="22"/>
      <c r="E58" s="22"/>
      <c r="F58" s="23"/>
      <c r="G58" s="39" t="s">
        <v>252</v>
      </c>
      <c r="H58" s="26" t="s">
        <v>255</v>
      </c>
      <c r="I58" s="8"/>
      <c r="J58" s="19">
        <f>J59</f>
        <v>22396400</v>
      </c>
      <c r="K58" s="38"/>
    </row>
    <row r="59" spans="1:11" ht="18" customHeight="1" x14ac:dyDescent="0.25">
      <c r="A59" s="37"/>
      <c r="B59" s="22"/>
      <c r="C59" s="22"/>
      <c r="D59" s="22"/>
      <c r="E59" s="22"/>
      <c r="F59" s="23"/>
      <c r="G59" s="21" t="s">
        <v>16</v>
      </c>
      <c r="H59" s="23"/>
      <c r="I59" s="8">
        <v>500</v>
      </c>
      <c r="J59" s="19">
        <v>22396400</v>
      </c>
      <c r="K59" s="38"/>
    </row>
    <row r="60" spans="1:11" ht="66.75" customHeight="1" x14ac:dyDescent="0.25">
      <c r="A60" s="37"/>
      <c r="B60" s="22"/>
      <c r="C60" s="22"/>
      <c r="D60" s="22"/>
      <c r="E60" s="22"/>
      <c r="F60" s="23"/>
      <c r="G60" s="39" t="s">
        <v>253</v>
      </c>
      <c r="H60" s="26" t="s">
        <v>256</v>
      </c>
      <c r="I60" s="8"/>
      <c r="J60" s="19">
        <f>J61</f>
        <v>1140000</v>
      </c>
      <c r="K60" s="38"/>
    </row>
    <row r="61" spans="1:11" ht="18" customHeight="1" x14ac:dyDescent="0.25">
      <c r="A61" s="37"/>
      <c r="B61" s="22"/>
      <c r="C61" s="22"/>
      <c r="D61" s="22"/>
      <c r="E61" s="22"/>
      <c r="F61" s="23"/>
      <c r="G61" s="21" t="s">
        <v>16</v>
      </c>
      <c r="H61" s="23"/>
      <c r="I61" s="8">
        <v>500</v>
      </c>
      <c r="J61" s="19">
        <v>1140000</v>
      </c>
      <c r="K61" s="38"/>
    </row>
    <row r="62" spans="1:11" ht="34.5" customHeight="1" x14ac:dyDescent="0.25">
      <c r="A62" s="37"/>
      <c r="B62" s="45" t="s">
        <v>164</v>
      </c>
      <c r="C62" s="45"/>
      <c r="D62" s="45"/>
      <c r="E62" s="45"/>
      <c r="F62" s="46"/>
      <c r="G62" s="9" t="s">
        <v>163</v>
      </c>
      <c r="H62" s="23" t="s">
        <v>162</v>
      </c>
      <c r="I62" s="8" t="s">
        <v>0</v>
      </c>
      <c r="J62" s="19">
        <v>757400</v>
      </c>
      <c r="K62" s="38"/>
    </row>
    <row r="63" spans="1:11" ht="35.25" customHeight="1" x14ac:dyDescent="0.25">
      <c r="A63" s="37"/>
      <c r="B63" s="45">
        <v>600</v>
      </c>
      <c r="C63" s="45"/>
      <c r="D63" s="45"/>
      <c r="E63" s="45"/>
      <c r="F63" s="46"/>
      <c r="G63" s="9" t="s">
        <v>44</v>
      </c>
      <c r="H63" s="23" t="s">
        <v>0</v>
      </c>
      <c r="I63" s="8">
        <v>600</v>
      </c>
      <c r="J63" s="19">
        <v>757400</v>
      </c>
      <c r="K63" s="38"/>
    </row>
    <row r="64" spans="1:11" ht="19.5" customHeight="1" x14ac:dyDescent="0.25">
      <c r="A64" s="37"/>
      <c r="B64" s="45" t="s">
        <v>161</v>
      </c>
      <c r="C64" s="45"/>
      <c r="D64" s="45"/>
      <c r="E64" s="45"/>
      <c r="F64" s="46"/>
      <c r="G64" s="9" t="s">
        <v>160</v>
      </c>
      <c r="H64" s="23" t="s">
        <v>159</v>
      </c>
      <c r="I64" s="8" t="s">
        <v>0</v>
      </c>
      <c r="J64" s="19">
        <f>3614178-43954</f>
        <v>3570224</v>
      </c>
      <c r="K64" s="38"/>
    </row>
    <row r="65" spans="1:11" ht="83.25" customHeight="1" x14ac:dyDescent="0.25">
      <c r="A65" s="37"/>
      <c r="B65" s="45">
        <v>100</v>
      </c>
      <c r="C65" s="45"/>
      <c r="D65" s="45"/>
      <c r="E65" s="45"/>
      <c r="F65" s="46"/>
      <c r="G65" s="9" t="s">
        <v>5</v>
      </c>
      <c r="H65" s="23" t="s">
        <v>0</v>
      </c>
      <c r="I65" s="8">
        <v>100</v>
      </c>
      <c r="J65" s="19">
        <v>4809818</v>
      </c>
      <c r="K65" s="38"/>
    </row>
    <row r="66" spans="1:11" ht="18.75" customHeight="1" x14ac:dyDescent="0.25">
      <c r="A66" s="37"/>
      <c r="B66" s="45">
        <v>800</v>
      </c>
      <c r="C66" s="45"/>
      <c r="D66" s="45"/>
      <c r="E66" s="45"/>
      <c r="F66" s="46"/>
      <c r="G66" s="9" t="s">
        <v>9</v>
      </c>
      <c r="H66" s="23" t="s">
        <v>0</v>
      </c>
      <c r="I66" s="8">
        <v>800</v>
      </c>
      <c r="J66" s="19">
        <f>-1195640-43954</f>
        <v>-1239594</v>
      </c>
      <c r="K66" s="38"/>
    </row>
    <row r="67" spans="1:11" ht="31.5" customHeight="1" x14ac:dyDescent="0.25">
      <c r="A67" s="37"/>
      <c r="B67" s="22"/>
      <c r="C67" s="22"/>
      <c r="D67" s="22"/>
      <c r="E67" s="22"/>
      <c r="F67" s="23"/>
      <c r="G67" s="21" t="s">
        <v>249</v>
      </c>
      <c r="H67" s="26" t="s">
        <v>257</v>
      </c>
      <c r="I67" s="8"/>
      <c r="J67" s="19">
        <f>J68</f>
        <v>43954</v>
      </c>
      <c r="K67" s="38"/>
    </row>
    <row r="68" spans="1:11" ht="18.75" customHeight="1" x14ac:dyDescent="0.25">
      <c r="A68" s="37"/>
      <c r="B68" s="22"/>
      <c r="C68" s="22"/>
      <c r="D68" s="22"/>
      <c r="E68" s="22"/>
      <c r="F68" s="23"/>
      <c r="G68" s="21" t="s">
        <v>16</v>
      </c>
      <c r="H68" s="23"/>
      <c r="I68" s="8">
        <v>500</v>
      </c>
      <c r="J68" s="19">
        <v>43954</v>
      </c>
      <c r="K68" s="38"/>
    </row>
    <row r="69" spans="1:11" ht="38.25" customHeight="1" x14ac:dyDescent="0.25">
      <c r="A69" s="37"/>
      <c r="B69" s="22"/>
      <c r="C69" s="22"/>
      <c r="D69" s="22"/>
      <c r="E69" s="22"/>
      <c r="F69" s="23"/>
      <c r="G69" s="11" t="s">
        <v>260</v>
      </c>
      <c r="H69" s="24" t="s">
        <v>261</v>
      </c>
      <c r="I69" s="10"/>
      <c r="J69" s="18"/>
      <c r="K69" s="38"/>
    </row>
    <row r="70" spans="1:11" ht="52.5" customHeight="1" x14ac:dyDescent="0.25">
      <c r="A70" s="37"/>
      <c r="B70" s="22"/>
      <c r="C70" s="22"/>
      <c r="D70" s="22"/>
      <c r="E70" s="22"/>
      <c r="F70" s="23"/>
      <c r="G70" s="39" t="s">
        <v>262</v>
      </c>
      <c r="H70" s="26" t="s">
        <v>258</v>
      </c>
      <c r="I70" s="8"/>
      <c r="J70" s="19">
        <f>J71</f>
        <v>-576000</v>
      </c>
      <c r="K70" s="38"/>
    </row>
    <row r="71" spans="1:11" ht="18.75" customHeight="1" x14ac:dyDescent="0.25">
      <c r="A71" s="37"/>
      <c r="B71" s="22"/>
      <c r="C71" s="22"/>
      <c r="D71" s="22"/>
      <c r="E71" s="22"/>
      <c r="F71" s="23"/>
      <c r="G71" s="9" t="s">
        <v>1</v>
      </c>
      <c r="H71" s="23"/>
      <c r="I71" s="8">
        <v>300</v>
      </c>
      <c r="J71" s="19">
        <v>-576000</v>
      </c>
      <c r="K71" s="38"/>
    </row>
    <row r="72" spans="1:11" ht="48" customHeight="1" x14ac:dyDescent="0.25">
      <c r="A72" s="37"/>
      <c r="B72" s="22"/>
      <c r="C72" s="22"/>
      <c r="D72" s="22"/>
      <c r="E72" s="22"/>
      <c r="F72" s="23"/>
      <c r="G72" s="39" t="s">
        <v>263</v>
      </c>
      <c r="H72" s="26" t="s">
        <v>259</v>
      </c>
      <c r="I72" s="8"/>
      <c r="J72" s="19">
        <f>J73</f>
        <v>576000</v>
      </c>
      <c r="K72" s="38"/>
    </row>
    <row r="73" spans="1:11" ht="18.75" customHeight="1" x14ac:dyDescent="0.25">
      <c r="A73" s="37"/>
      <c r="B73" s="22"/>
      <c r="C73" s="22"/>
      <c r="D73" s="22"/>
      <c r="E73" s="22"/>
      <c r="F73" s="23"/>
      <c r="G73" s="9" t="s">
        <v>1</v>
      </c>
      <c r="H73" s="23"/>
      <c r="I73" s="8">
        <v>300</v>
      </c>
      <c r="J73" s="19">
        <v>576000</v>
      </c>
      <c r="K73" s="38"/>
    </row>
    <row r="74" spans="1:11" ht="35.25" customHeight="1" x14ac:dyDescent="0.25">
      <c r="A74" s="37"/>
      <c r="B74" s="49" t="s">
        <v>158</v>
      </c>
      <c r="C74" s="49"/>
      <c r="D74" s="49"/>
      <c r="E74" s="49"/>
      <c r="F74" s="50"/>
      <c r="G74" s="13" t="s">
        <v>157</v>
      </c>
      <c r="H74" s="25" t="s">
        <v>156</v>
      </c>
      <c r="I74" s="12" t="s">
        <v>0</v>
      </c>
      <c r="J74" s="17">
        <v>751500</v>
      </c>
      <c r="K74" s="38"/>
    </row>
    <row r="75" spans="1:11" ht="21" customHeight="1" x14ac:dyDescent="0.25">
      <c r="A75" s="37"/>
      <c r="B75" s="47" t="s">
        <v>155</v>
      </c>
      <c r="C75" s="47"/>
      <c r="D75" s="47"/>
      <c r="E75" s="47"/>
      <c r="F75" s="48"/>
      <c r="G75" s="11" t="s">
        <v>154</v>
      </c>
      <c r="H75" s="24" t="s">
        <v>153</v>
      </c>
      <c r="I75" s="10" t="s">
        <v>0</v>
      </c>
      <c r="J75" s="18">
        <v>751500</v>
      </c>
      <c r="K75" s="38"/>
    </row>
    <row r="76" spans="1:11" ht="68.25" customHeight="1" x14ac:dyDescent="0.25">
      <c r="A76" s="37"/>
      <c r="B76" s="45" t="s">
        <v>152</v>
      </c>
      <c r="C76" s="45"/>
      <c r="D76" s="45"/>
      <c r="E76" s="45"/>
      <c r="F76" s="46"/>
      <c r="G76" s="9" t="s">
        <v>151</v>
      </c>
      <c r="H76" s="23" t="s">
        <v>150</v>
      </c>
      <c r="I76" s="8" t="s">
        <v>0</v>
      </c>
      <c r="J76" s="19">
        <v>107000</v>
      </c>
      <c r="K76" s="38"/>
    </row>
    <row r="77" spans="1:11" ht="36" customHeight="1" x14ac:dyDescent="0.25">
      <c r="A77" s="37"/>
      <c r="B77" s="45">
        <v>200</v>
      </c>
      <c r="C77" s="45"/>
      <c r="D77" s="45"/>
      <c r="E77" s="45"/>
      <c r="F77" s="46"/>
      <c r="G77" s="9" t="s">
        <v>149</v>
      </c>
      <c r="H77" s="23" t="s">
        <v>0</v>
      </c>
      <c r="I77" s="8">
        <v>200</v>
      </c>
      <c r="J77" s="19">
        <v>107000</v>
      </c>
      <c r="K77" s="38"/>
    </row>
    <row r="78" spans="1:11" ht="82.5" customHeight="1" x14ac:dyDescent="0.25">
      <c r="A78" s="37"/>
      <c r="B78" s="45" t="s">
        <v>148</v>
      </c>
      <c r="C78" s="45"/>
      <c r="D78" s="45"/>
      <c r="E78" s="45"/>
      <c r="F78" s="46"/>
      <c r="G78" s="9" t="s">
        <v>147</v>
      </c>
      <c r="H78" s="23" t="s">
        <v>146</v>
      </c>
      <c r="I78" s="8" t="s">
        <v>0</v>
      </c>
      <c r="J78" s="19">
        <v>644500</v>
      </c>
      <c r="K78" s="38"/>
    </row>
    <row r="79" spans="1:11" ht="37.5" customHeight="1" x14ac:dyDescent="0.25">
      <c r="A79" s="37"/>
      <c r="B79" s="45">
        <v>600</v>
      </c>
      <c r="C79" s="45"/>
      <c r="D79" s="45"/>
      <c r="E79" s="45"/>
      <c r="F79" s="46"/>
      <c r="G79" s="9" t="s">
        <v>44</v>
      </c>
      <c r="H79" s="23" t="s">
        <v>0</v>
      </c>
      <c r="I79" s="8">
        <v>600</v>
      </c>
      <c r="J79" s="19">
        <v>644500</v>
      </c>
      <c r="K79" s="38"/>
    </row>
    <row r="80" spans="1:11" ht="51" customHeight="1" x14ac:dyDescent="0.25">
      <c r="A80" s="37"/>
      <c r="B80" s="49" t="s">
        <v>145</v>
      </c>
      <c r="C80" s="49"/>
      <c r="D80" s="49"/>
      <c r="E80" s="49"/>
      <c r="F80" s="50"/>
      <c r="G80" s="13" t="s">
        <v>144</v>
      </c>
      <c r="H80" s="25" t="s">
        <v>143</v>
      </c>
      <c r="I80" s="12" t="s">
        <v>0</v>
      </c>
      <c r="J80" s="17">
        <v>6242884</v>
      </c>
      <c r="K80" s="38"/>
    </row>
    <row r="81" spans="1:11" ht="51" customHeight="1" x14ac:dyDescent="0.25">
      <c r="A81" s="37"/>
      <c r="B81" s="47" t="s">
        <v>142</v>
      </c>
      <c r="C81" s="47"/>
      <c r="D81" s="47"/>
      <c r="E81" s="47"/>
      <c r="F81" s="48"/>
      <c r="G81" s="11" t="s">
        <v>141</v>
      </c>
      <c r="H81" s="24" t="s">
        <v>140</v>
      </c>
      <c r="I81" s="10" t="s">
        <v>0</v>
      </c>
      <c r="J81" s="18">
        <v>6242884</v>
      </c>
      <c r="K81" s="38"/>
    </row>
    <row r="82" spans="1:11" ht="51" customHeight="1" x14ac:dyDescent="0.25">
      <c r="A82" s="37"/>
      <c r="B82" s="45" t="s">
        <v>139</v>
      </c>
      <c r="C82" s="45"/>
      <c r="D82" s="45"/>
      <c r="E82" s="45"/>
      <c r="F82" s="46"/>
      <c r="G82" s="9" t="s">
        <v>138</v>
      </c>
      <c r="H82" s="23" t="s">
        <v>137</v>
      </c>
      <c r="I82" s="8" t="s">
        <v>0</v>
      </c>
      <c r="J82" s="19">
        <v>7871784</v>
      </c>
      <c r="K82" s="38"/>
    </row>
    <row r="83" spans="1:11" ht="20.25" customHeight="1" x14ac:dyDescent="0.25">
      <c r="A83" s="37"/>
      <c r="B83" s="45">
        <v>500</v>
      </c>
      <c r="C83" s="45"/>
      <c r="D83" s="45"/>
      <c r="E83" s="45"/>
      <c r="F83" s="46"/>
      <c r="G83" s="9" t="s">
        <v>16</v>
      </c>
      <c r="H83" s="23" t="s">
        <v>0</v>
      </c>
      <c r="I83" s="8">
        <v>500</v>
      </c>
      <c r="J83" s="19">
        <v>7871784</v>
      </c>
      <c r="K83" s="38"/>
    </row>
    <row r="84" spans="1:11" ht="82.5" customHeight="1" x14ac:dyDescent="0.25">
      <c r="A84" s="37"/>
      <c r="B84" s="45" t="s">
        <v>136</v>
      </c>
      <c r="C84" s="45"/>
      <c r="D84" s="45"/>
      <c r="E84" s="45"/>
      <c r="F84" s="46"/>
      <c r="G84" s="9" t="s">
        <v>135</v>
      </c>
      <c r="H84" s="23" t="s">
        <v>134</v>
      </c>
      <c r="I84" s="8" t="s">
        <v>0</v>
      </c>
      <c r="J84" s="19">
        <v>-1628900</v>
      </c>
      <c r="K84" s="38"/>
    </row>
    <row r="85" spans="1:11" ht="19.5" customHeight="1" x14ac:dyDescent="0.25">
      <c r="A85" s="37"/>
      <c r="B85" s="45">
        <v>500</v>
      </c>
      <c r="C85" s="45"/>
      <c r="D85" s="45"/>
      <c r="E85" s="45"/>
      <c r="F85" s="46"/>
      <c r="G85" s="9" t="s">
        <v>16</v>
      </c>
      <c r="H85" s="23" t="s">
        <v>0</v>
      </c>
      <c r="I85" s="8">
        <v>500</v>
      </c>
      <c r="J85" s="19">
        <v>-1628900</v>
      </c>
      <c r="K85" s="38"/>
    </row>
    <row r="86" spans="1:11" ht="36.75" customHeight="1" x14ac:dyDescent="0.25">
      <c r="A86" s="37"/>
      <c r="B86" s="49" t="s">
        <v>133</v>
      </c>
      <c r="C86" s="49"/>
      <c r="D86" s="49"/>
      <c r="E86" s="49"/>
      <c r="F86" s="50"/>
      <c r="G86" s="13" t="s">
        <v>132</v>
      </c>
      <c r="H86" s="25" t="s">
        <v>131</v>
      </c>
      <c r="I86" s="12" t="s">
        <v>0</v>
      </c>
      <c r="J86" s="17">
        <v>54809</v>
      </c>
      <c r="K86" s="38"/>
    </row>
    <row r="87" spans="1:11" ht="33.75" customHeight="1" x14ac:dyDescent="0.25">
      <c r="A87" s="37"/>
      <c r="B87" s="47" t="s">
        <v>130</v>
      </c>
      <c r="C87" s="47"/>
      <c r="D87" s="47"/>
      <c r="E87" s="47"/>
      <c r="F87" s="48"/>
      <c r="G87" s="11" t="s">
        <v>129</v>
      </c>
      <c r="H87" s="24" t="s">
        <v>128</v>
      </c>
      <c r="I87" s="10" t="s">
        <v>0</v>
      </c>
      <c r="J87" s="18">
        <v>54809</v>
      </c>
      <c r="K87" s="38"/>
    </row>
    <row r="88" spans="1:11" ht="34.5" customHeight="1" x14ac:dyDescent="0.25">
      <c r="A88" s="37"/>
      <c r="B88" s="45" t="s">
        <v>127</v>
      </c>
      <c r="C88" s="45"/>
      <c r="D88" s="45"/>
      <c r="E88" s="45"/>
      <c r="F88" s="46"/>
      <c r="G88" s="9" t="s">
        <v>126</v>
      </c>
      <c r="H88" s="23" t="s">
        <v>125</v>
      </c>
      <c r="I88" s="8" t="s">
        <v>0</v>
      </c>
      <c r="J88" s="19">
        <v>54809</v>
      </c>
      <c r="K88" s="38"/>
    </row>
    <row r="89" spans="1:11" ht="36.75" customHeight="1" x14ac:dyDescent="0.25">
      <c r="A89" s="37"/>
      <c r="B89" s="45">
        <v>600</v>
      </c>
      <c r="C89" s="45"/>
      <c r="D89" s="45"/>
      <c r="E89" s="45"/>
      <c r="F89" s="46"/>
      <c r="G89" s="9" t="s">
        <v>44</v>
      </c>
      <c r="H89" s="23" t="s">
        <v>0</v>
      </c>
      <c r="I89" s="8">
        <v>600</v>
      </c>
      <c r="J89" s="19">
        <v>54809</v>
      </c>
      <c r="K89" s="38"/>
    </row>
    <row r="90" spans="1:11" ht="35.25" customHeight="1" x14ac:dyDescent="0.25">
      <c r="A90" s="37"/>
      <c r="B90" s="49" t="s">
        <v>124</v>
      </c>
      <c r="C90" s="49"/>
      <c r="D90" s="49"/>
      <c r="E90" s="49"/>
      <c r="F90" s="50"/>
      <c r="G90" s="13" t="s">
        <v>123</v>
      </c>
      <c r="H90" s="25" t="s">
        <v>122</v>
      </c>
      <c r="I90" s="12" t="s">
        <v>0</v>
      </c>
      <c r="J90" s="17">
        <v>16265394</v>
      </c>
      <c r="K90" s="38"/>
    </row>
    <row r="91" spans="1:11" ht="51" customHeight="1" x14ac:dyDescent="0.25">
      <c r="A91" s="37"/>
      <c r="B91" s="47" t="s">
        <v>121</v>
      </c>
      <c r="C91" s="47"/>
      <c r="D91" s="47"/>
      <c r="E91" s="47"/>
      <c r="F91" s="48"/>
      <c r="G91" s="11" t="s">
        <v>120</v>
      </c>
      <c r="H91" s="24" t="s">
        <v>119</v>
      </c>
      <c r="I91" s="10" t="s">
        <v>0</v>
      </c>
      <c r="J91" s="18">
        <v>16265394</v>
      </c>
      <c r="K91" s="38"/>
    </row>
    <row r="92" spans="1:11" ht="56.25" customHeight="1" x14ac:dyDescent="0.25">
      <c r="A92" s="37"/>
      <c r="B92" s="45" t="s">
        <v>118</v>
      </c>
      <c r="C92" s="45"/>
      <c r="D92" s="45"/>
      <c r="E92" s="45"/>
      <c r="F92" s="46"/>
      <c r="G92" s="9" t="s">
        <v>117</v>
      </c>
      <c r="H92" s="23" t="s">
        <v>116</v>
      </c>
      <c r="I92" s="8" t="s">
        <v>0</v>
      </c>
      <c r="J92" s="19">
        <v>16265394</v>
      </c>
      <c r="K92" s="38"/>
    </row>
    <row r="93" spans="1:11" ht="22.5" customHeight="1" x14ac:dyDescent="0.25">
      <c r="A93" s="37"/>
      <c r="B93" s="45">
        <v>500</v>
      </c>
      <c r="C93" s="45"/>
      <c r="D93" s="45"/>
      <c r="E93" s="45"/>
      <c r="F93" s="46"/>
      <c r="G93" s="9" t="s">
        <v>16</v>
      </c>
      <c r="H93" s="23" t="s">
        <v>0</v>
      </c>
      <c r="I93" s="8">
        <v>500</v>
      </c>
      <c r="J93" s="19">
        <v>16265394</v>
      </c>
      <c r="K93" s="38"/>
    </row>
    <row r="94" spans="1:11" ht="38.25" customHeight="1" x14ac:dyDescent="0.25">
      <c r="A94" s="37"/>
      <c r="B94" s="49" t="s">
        <v>115</v>
      </c>
      <c r="C94" s="49"/>
      <c r="D94" s="49"/>
      <c r="E94" s="49"/>
      <c r="F94" s="50"/>
      <c r="G94" s="13" t="s">
        <v>114</v>
      </c>
      <c r="H94" s="25" t="s">
        <v>113</v>
      </c>
      <c r="I94" s="12" t="s">
        <v>0</v>
      </c>
      <c r="J94" s="17">
        <v>41148990</v>
      </c>
      <c r="K94" s="38"/>
    </row>
    <row r="95" spans="1:11" ht="36.75" customHeight="1" x14ac:dyDescent="0.25">
      <c r="A95" s="37"/>
      <c r="B95" s="47" t="s">
        <v>112</v>
      </c>
      <c r="C95" s="47"/>
      <c r="D95" s="47"/>
      <c r="E95" s="47"/>
      <c r="F95" s="48"/>
      <c r="G95" s="11" t="s">
        <v>111</v>
      </c>
      <c r="H95" s="24" t="s">
        <v>110</v>
      </c>
      <c r="I95" s="10" t="s">
        <v>0</v>
      </c>
      <c r="J95" s="18">
        <v>1820966</v>
      </c>
      <c r="K95" s="38"/>
    </row>
    <row r="96" spans="1:11" ht="21.75" customHeight="1" x14ac:dyDescent="0.25">
      <c r="A96" s="37"/>
      <c r="B96" s="45" t="s">
        <v>109</v>
      </c>
      <c r="C96" s="45"/>
      <c r="D96" s="45"/>
      <c r="E96" s="45"/>
      <c r="F96" s="46"/>
      <c r="G96" s="9" t="s">
        <v>108</v>
      </c>
      <c r="H96" s="23" t="s">
        <v>107</v>
      </c>
      <c r="I96" s="8" t="s">
        <v>0</v>
      </c>
      <c r="J96" s="19">
        <v>1820966</v>
      </c>
      <c r="K96" s="38"/>
    </row>
    <row r="97" spans="1:11" ht="39" customHeight="1" x14ac:dyDescent="0.25">
      <c r="A97" s="37"/>
      <c r="B97" s="45">
        <v>600</v>
      </c>
      <c r="C97" s="45"/>
      <c r="D97" s="45"/>
      <c r="E97" s="45"/>
      <c r="F97" s="46"/>
      <c r="G97" s="9" t="s">
        <v>44</v>
      </c>
      <c r="H97" s="23" t="s">
        <v>0</v>
      </c>
      <c r="I97" s="8">
        <v>600</v>
      </c>
      <c r="J97" s="19">
        <v>1820966</v>
      </c>
      <c r="K97" s="38"/>
    </row>
    <row r="98" spans="1:11" ht="49.5" customHeight="1" x14ac:dyDescent="0.25">
      <c r="A98" s="37"/>
      <c r="B98" s="47" t="s">
        <v>106</v>
      </c>
      <c r="C98" s="47"/>
      <c r="D98" s="47"/>
      <c r="E98" s="47"/>
      <c r="F98" s="48"/>
      <c r="G98" s="11" t="s">
        <v>105</v>
      </c>
      <c r="H98" s="24" t="s">
        <v>104</v>
      </c>
      <c r="I98" s="10" t="s">
        <v>0</v>
      </c>
      <c r="J98" s="18">
        <v>39328024</v>
      </c>
      <c r="K98" s="38"/>
    </row>
    <row r="99" spans="1:11" ht="48.75" customHeight="1" x14ac:dyDescent="0.25">
      <c r="A99" s="37"/>
      <c r="B99" s="45" t="s">
        <v>103</v>
      </c>
      <c r="C99" s="45"/>
      <c r="D99" s="45"/>
      <c r="E99" s="45"/>
      <c r="F99" s="46"/>
      <c r="G99" s="9" t="s">
        <v>102</v>
      </c>
      <c r="H99" s="23" t="s">
        <v>101</v>
      </c>
      <c r="I99" s="8" t="s">
        <v>0</v>
      </c>
      <c r="J99" s="19">
        <v>41148990</v>
      </c>
      <c r="K99" s="38"/>
    </row>
    <row r="100" spans="1:11" ht="19.5" customHeight="1" x14ac:dyDescent="0.25">
      <c r="A100" s="37"/>
      <c r="B100" s="45">
        <v>500</v>
      </c>
      <c r="C100" s="45"/>
      <c r="D100" s="45"/>
      <c r="E100" s="45"/>
      <c r="F100" s="46"/>
      <c r="G100" s="9" t="s">
        <v>16</v>
      </c>
      <c r="H100" s="23" t="s">
        <v>0</v>
      </c>
      <c r="I100" s="8">
        <v>500</v>
      </c>
      <c r="J100" s="19">
        <v>41148990</v>
      </c>
      <c r="K100" s="38"/>
    </row>
    <row r="101" spans="1:11" ht="36.75" customHeight="1" x14ac:dyDescent="0.25">
      <c r="A101" s="37"/>
      <c r="B101" s="45" t="s">
        <v>100</v>
      </c>
      <c r="C101" s="45"/>
      <c r="D101" s="45"/>
      <c r="E101" s="45"/>
      <c r="F101" s="46"/>
      <c r="G101" s="9" t="s">
        <v>99</v>
      </c>
      <c r="H101" s="23" t="s">
        <v>98</v>
      </c>
      <c r="I101" s="8" t="s">
        <v>0</v>
      </c>
      <c r="J101" s="19">
        <v>-1820966</v>
      </c>
      <c r="K101" s="38"/>
    </row>
    <row r="102" spans="1:11" ht="23.25" customHeight="1" x14ac:dyDescent="0.25">
      <c r="A102" s="37"/>
      <c r="B102" s="45">
        <v>500</v>
      </c>
      <c r="C102" s="45"/>
      <c r="D102" s="45"/>
      <c r="E102" s="45"/>
      <c r="F102" s="46"/>
      <c r="G102" s="9" t="s">
        <v>16</v>
      </c>
      <c r="H102" s="23" t="s">
        <v>0</v>
      </c>
      <c r="I102" s="8">
        <v>500</v>
      </c>
      <c r="J102" s="19">
        <v>-1820966</v>
      </c>
      <c r="K102" s="38"/>
    </row>
    <row r="103" spans="1:11" ht="51" customHeight="1" x14ac:dyDescent="0.25">
      <c r="A103" s="37"/>
      <c r="B103" s="49" t="s">
        <v>97</v>
      </c>
      <c r="C103" s="49"/>
      <c r="D103" s="49"/>
      <c r="E103" s="49"/>
      <c r="F103" s="50"/>
      <c r="G103" s="13" t="s">
        <v>96</v>
      </c>
      <c r="H103" s="25" t="s">
        <v>95</v>
      </c>
      <c r="I103" s="12" t="s">
        <v>0</v>
      </c>
      <c r="J103" s="17">
        <v>-52203622</v>
      </c>
      <c r="K103" s="38"/>
    </row>
    <row r="104" spans="1:11" ht="49.5" customHeight="1" x14ac:dyDescent="0.25">
      <c r="A104" s="37"/>
      <c r="B104" s="47" t="s">
        <v>94</v>
      </c>
      <c r="C104" s="47"/>
      <c r="D104" s="47"/>
      <c r="E104" s="47"/>
      <c r="F104" s="48"/>
      <c r="G104" s="11" t="s">
        <v>93</v>
      </c>
      <c r="H104" s="24" t="s">
        <v>92</v>
      </c>
      <c r="I104" s="10" t="s">
        <v>0</v>
      </c>
      <c r="J104" s="18">
        <v>3684927</v>
      </c>
      <c r="K104" s="38"/>
    </row>
    <row r="105" spans="1:11" ht="48.75" customHeight="1" x14ac:dyDescent="0.25">
      <c r="A105" s="37"/>
      <c r="B105" s="45" t="s">
        <v>91</v>
      </c>
      <c r="C105" s="45"/>
      <c r="D105" s="45"/>
      <c r="E105" s="45"/>
      <c r="F105" s="46"/>
      <c r="G105" s="9" t="s">
        <v>90</v>
      </c>
      <c r="H105" s="23" t="s">
        <v>89</v>
      </c>
      <c r="I105" s="8" t="s">
        <v>0</v>
      </c>
      <c r="J105" s="19">
        <v>3684927</v>
      </c>
      <c r="K105" s="38"/>
    </row>
    <row r="106" spans="1:11" ht="21.75" customHeight="1" x14ac:dyDescent="0.25">
      <c r="A106" s="37"/>
      <c r="B106" s="45">
        <v>500</v>
      </c>
      <c r="C106" s="45"/>
      <c r="D106" s="45"/>
      <c r="E106" s="45"/>
      <c r="F106" s="46"/>
      <c r="G106" s="9" t="s">
        <v>16</v>
      </c>
      <c r="H106" s="23" t="s">
        <v>0</v>
      </c>
      <c r="I106" s="8">
        <v>500</v>
      </c>
      <c r="J106" s="19">
        <v>3684927</v>
      </c>
      <c r="K106" s="38"/>
    </row>
    <row r="107" spans="1:11" ht="50.25" customHeight="1" x14ac:dyDescent="0.25">
      <c r="A107" s="37"/>
      <c r="B107" s="47" t="s">
        <v>88</v>
      </c>
      <c r="C107" s="47"/>
      <c r="D107" s="47"/>
      <c r="E107" s="47"/>
      <c r="F107" s="48"/>
      <c r="G107" s="11" t="s">
        <v>87</v>
      </c>
      <c r="H107" s="24" t="s">
        <v>86</v>
      </c>
      <c r="I107" s="10" t="s">
        <v>0</v>
      </c>
      <c r="J107" s="18">
        <v>4111451</v>
      </c>
      <c r="K107" s="38"/>
    </row>
    <row r="108" spans="1:11" ht="50.25" customHeight="1" x14ac:dyDescent="0.25">
      <c r="A108" s="37"/>
      <c r="B108" s="45" t="s">
        <v>85</v>
      </c>
      <c r="C108" s="45"/>
      <c r="D108" s="45"/>
      <c r="E108" s="45"/>
      <c r="F108" s="46"/>
      <c r="G108" s="9" t="s">
        <v>84</v>
      </c>
      <c r="H108" s="23" t="s">
        <v>83</v>
      </c>
      <c r="I108" s="8" t="s">
        <v>0</v>
      </c>
      <c r="J108" s="19">
        <v>4111451</v>
      </c>
      <c r="K108" s="38"/>
    </row>
    <row r="109" spans="1:11" ht="22.5" customHeight="1" x14ac:dyDescent="0.25">
      <c r="A109" s="37"/>
      <c r="B109" s="45">
        <v>500</v>
      </c>
      <c r="C109" s="45"/>
      <c r="D109" s="45"/>
      <c r="E109" s="45"/>
      <c r="F109" s="46"/>
      <c r="G109" s="9" t="s">
        <v>16</v>
      </c>
      <c r="H109" s="23" t="s">
        <v>0</v>
      </c>
      <c r="I109" s="8">
        <v>500</v>
      </c>
      <c r="J109" s="19">
        <v>4111451</v>
      </c>
      <c r="K109" s="38"/>
    </row>
    <row r="110" spans="1:11" ht="52.5" customHeight="1" x14ac:dyDescent="0.25">
      <c r="A110" s="37"/>
      <c r="B110" s="47" t="s">
        <v>82</v>
      </c>
      <c r="C110" s="47"/>
      <c r="D110" s="47"/>
      <c r="E110" s="47"/>
      <c r="F110" s="48"/>
      <c r="G110" s="11" t="s">
        <v>81</v>
      </c>
      <c r="H110" s="24" t="s">
        <v>80</v>
      </c>
      <c r="I110" s="10" t="s">
        <v>0</v>
      </c>
      <c r="J110" s="18">
        <v>-60000000</v>
      </c>
      <c r="K110" s="38"/>
    </row>
    <row r="111" spans="1:11" ht="66.75" customHeight="1" x14ac:dyDescent="0.25">
      <c r="A111" s="37"/>
      <c r="B111" s="45" t="s">
        <v>79</v>
      </c>
      <c r="C111" s="45"/>
      <c r="D111" s="45"/>
      <c r="E111" s="45"/>
      <c r="F111" s="46"/>
      <c r="G111" s="9" t="s">
        <v>78</v>
      </c>
      <c r="H111" s="23" t="s">
        <v>77</v>
      </c>
      <c r="I111" s="8" t="s">
        <v>0</v>
      </c>
      <c r="J111" s="19">
        <v>-60000000</v>
      </c>
      <c r="K111" s="38"/>
    </row>
    <row r="112" spans="1:11" ht="39.75" customHeight="1" x14ac:dyDescent="0.25">
      <c r="A112" s="37"/>
      <c r="B112" s="45">
        <v>600</v>
      </c>
      <c r="C112" s="45"/>
      <c r="D112" s="45"/>
      <c r="E112" s="45"/>
      <c r="F112" s="46"/>
      <c r="G112" s="9" t="s">
        <v>44</v>
      </c>
      <c r="H112" s="23" t="s">
        <v>0</v>
      </c>
      <c r="I112" s="8">
        <v>600</v>
      </c>
      <c r="J112" s="19">
        <v>-60000000</v>
      </c>
      <c r="K112" s="38"/>
    </row>
    <row r="113" spans="1:11" ht="55.5" customHeight="1" x14ac:dyDescent="0.25">
      <c r="A113" s="37"/>
      <c r="B113" s="49" t="s">
        <v>76</v>
      </c>
      <c r="C113" s="49"/>
      <c r="D113" s="49"/>
      <c r="E113" s="49"/>
      <c r="F113" s="50"/>
      <c r="G113" s="13" t="s">
        <v>75</v>
      </c>
      <c r="H113" s="25" t="s">
        <v>74</v>
      </c>
      <c r="I113" s="12" t="s">
        <v>0</v>
      </c>
      <c r="J113" s="17">
        <v>5099775</v>
      </c>
      <c r="K113" s="38"/>
    </row>
    <row r="114" spans="1:11" ht="54" customHeight="1" x14ac:dyDescent="0.25">
      <c r="A114" s="37"/>
      <c r="B114" s="47" t="s">
        <v>73</v>
      </c>
      <c r="C114" s="47"/>
      <c r="D114" s="47"/>
      <c r="E114" s="47"/>
      <c r="F114" s="48"/>
      <c r="G114" s="11" t="s">
        <v>250</v>
      </c>
      <c r="H114" s="24" t="s">
        <v>72</v>
      </c>
      <c r="I114" s="10" t="s">
        <v>0</v>
      </c>
      <c r="J114" s="18">
        <v>5099775</v>
      </c>
      <c r="K114" s="38"/>
    </row>
    <row r="115" spans="1:11" ht="51.75" customHeight="1" x14ac:dyDescent="0.25">
      <c r="A115" s="37"/>
      <c r="B115" s="45" t="s">
        <v>71</v>
      </c>
      <c r="C115" s="45"/>
      <c r="D115" s="45"/>
      <c r="E115" s="45"/>
      <c r="F115" s="46"/>
      <c r="G115" s="9" t="s">
        <v>70</v>
      </c>
      <c r="H115" s="23" t="s">
        <v>69</v>
      </c>
      <c r="I115" s="8" t="s">
        <v>0</v>
      </c>
      <c r="J115" s="19">
        <v>5099775</v>
      </c>
      <c r="K115" s="38"/>
    </row>
    <row r="116" spans="1:11" ht="21" customHeight="1" x14ac:dyDescent="0.25">
      <c r="A116" s="37"/>
      <c r="B116" s="45">
        <v>500</v>
      </c>
      <c r="C116" s="45"/>
      <c r="D116" s="45"/>
      <c r="E116" s="45"/>
      <c r="F116" s="46"/>
      <c r="G116" s="9" t="s">
        <v>16</v>
      </c>
      <c r="H116" s="23" t="s">
        <v>0</v>
      </c>
      <c r="I116" s="8">
        <v>500</v>
      </c>
      <c r="J116" s="19">
        <v>5099775</v>
      </c>
      <c r="K116" s="38"/>
    </row>
    <row r="117" spans="1:11" ht="36.75" customHeight="1" x14ac:dyDescent="0.25">
      <c r="A117" s="37"/>
      <c r="B117" s="49" t="s">
        <v>68</v>
      </c>
      <c r="C117" s="49"/>
      <c r="D117" s="49"/>
      <c r="E117" s="49"/>
      <c r="F117" s="50"/>
      <c r="G117" s="13" t="s">
        <v>67</v>
      </c>
      <c r="H117" s="25" t="s">
        <v>66</v>
      </c>
      <c r="I117" s="12" t="s">
        <v>0</v>
      </c>
      <c r="J117" s="17">
        <v>-1229597</v>
      </c>
      <c r="K117" s="38"/>
    </row>
    <row r="118" spans="1:11" ht="51" customHeight="1" x14ac:dyDescent="0.25">
      <c r="A118" s="37"/>
      <c r="B118" s="47" t="s">
        <v>65</v>
      </c>
      <c r="C118" s="47"/>
      <c r="D118" s="47"/>
      <c r="E118" s="47"/>
      <c r="F118" s="48"/>
      <c r="G118" s="11" t="s">
        <v>64</v>
      </c>
      <c r="H118" s="24" t="s">
        <v>63</v>
      </c>
      <c r="I118" s="10" t="s">
        <v>0</v>
      </c>
      <c r="J118" s="18">
        <v>-1229597</v>
      </c>
      <c r="K118" s="38"/>
    </row>
    <row r="119" spans="1:11" ht="51.75" customHeight="1" x14ac:dyDescent="0.25">
      <c r="A119" s="37"/>
      <c r="B119" s="45" t="s">
        <v>62</v>
      </c>
      <c r="C119" s="45"/>
      <c r="D119" s="45"/>
      <c r="E119" s="45"/>
      <c r="F119" s="46"/>
      <c r="G119" s="9" t="s">
        <v>61</v>
      </c>
      <c r="H119" s="23" t="s">
        <v>60</v>
      </c>
      <c r="I119" s="8" t="s">
        <v>0</v>
      </c>
      <c r="J119" s="19">
        <v>-1229597</v>
      </c>
      <c r="K119" s="38"/>
    </row>
    <row r="120" spans="1:11" ht="19.5" customHeight="1" x14ac:dyDescent="0.25">
      <c r="A120" s="37"/>
      <c r="B120" s="45">
        <v>500</v>
      </c>
      <c r="C120" s="45"/>
      <c r="D120" s="45"/>
      <c r="E120" s="45"/>
      <c r="F120" s="46"/>
      <c r="G120" s="9" t="s">
        <v>16</v>
      </c>
      <c r="H120" s="23" t="s">
        <v>0</v>
      </c>
      <c r="I120" s="8">
        <v>500</v>
      </c>
      <c r="J120" s="19">
        <v>24845941.629999999</v>
      </c>
      <c r="K120" s="38"/>
    </row>
    <row r="121" spans="1:11" ht="21.75" customHeight="1" x14ac:dyDescent="0.25">
      <c r="A121" s="37"/>
      <c r="B121" s="45">
        <v>800</v>
      </c>
      <c r="C121" s="45"/>
      <c r="D121" s="45"/>
      <c r="E121" s="45"/>
      <c r="F121" s="46"/>
      <c r="G121" s="9" t="s">
        <v>9</v>
      </c>
      <c r="H121" s="23" t="s">
        <v>0</v>
      </c>
      <c r="I121" s="8">
        <v>800</v>
      </c>
      <c r="J121" s="19">
        <v>-26075538.629999999</v>
      </c>
      <c r="K121" s="38"/>
    </row>
    <row r="122" spans="1:11" ht="38.25" customHeight="1" x14ac:dyDescent="0.25">
      <c r="A122" s="37"/>
      <c r="B122" s="49" t="s">
        <v>59</v>
      </c>
      <c r="C122" s="49"/>
      <c r="D122" s="49"/>
      <c r="E122" s="49"/>
      <c r="F122" s="50"/>
      <c r="G122" s="13" t="s">
        <v>58</v>
      </c>
      <c r="H122" s="25" t="s">
        <v>57</v>
      </c>
      <c r="I122" s="12" t="s">
        <v>0</v>
      </c>
      <c r="J122" s="17">
        <f>2623645-3449100</f>
        <v>-825455</v>
      </c>
      <c r="K122" s="38"/>
    </row>
    <row r="123" spans="1:11" ht="38.25" customHeight="1" x14ac:dyDescent="0.25">
      <c r="A123" s="37"/>
      <c r="B123" s="47" t="s">
        <v>56</v>
      </c>
      <c r="C123" s="47"/>
      <c r="D123" s="47"/>
      <c r="E123" s="47"/>
      <c r="F123" s="48"/>
      <c r="G123" s="11" t="s">
        <v>55</v>
      </c>
      <c r="H123" s="24" t="s">
        <v>54</v>
      </c>
      <c r="I123" s="10" t="s">
        <v>0</v>
      </c>
      <c r="J123" s="18">
        <v>-825455</v>
      </c>
      <c r="K123" s="38"/>
    </row>
    <row r="124" spans="1:11" ht="66" customHeight="1" x14ac:dyDescent="0.25">
      <c r="A124" s="37"/>
      <c r="B124" s="45" t="s">
        <v>53</v>
      </c>
      <c r="C124" s="45"/>
      <c r="D124" s="45"/>
      <c r="E124" s="45"/>
      <c r="F124" s="46"/>
      <c r="G124" s="9" t="s">
        <v>52</v>
      </c>
      <c r="H124" s="23" t="s">
        <v>51</v>
      </c>
      <c r="I124" s="8" t="s">
        <v>0</v>
      </c>
      <c r="J124" s="19">
        <v>-3570026</v>
      </c>
      <c r="K124" s="38"/>
    </row>
    <row r="125" spans="1:11" ht="21" customHeight="1" x14ac:dyDescent="0.25">
      <c r="A125" s="37"/>
      <c r="B125" s="45">
        <v>800</v>
      </c>
      <c r="C125" s="45"/>
      <c r="D125" s="45"/>
      <c r="E125" s="45"/>
      <c r="F125" s="46"/>
      <c r="G125" s="9" t="s">
        <v>9</v>
      </c>
      <c r="H125" s="23" t="s">
        <v>0</v>
      </c>
      <c r="I125" s="8">
        <v>800</v>
      </c>
      <c r="J125" s="19">
        <v>-3570026</v>
      </c>
      <c r="K125" s="38"/>
    </row>
    <row r="126" spans="1:11" ht="115.5" customHeight="1" x14ac:dyDescent="0.25">
      <c r="A126" s="37"/>
      <c r="B126" s="45" t="s">
        <v>50</v>
      </c>
      <c r="C126" s="45"/>
      <c r="D126" s="45"/>
      <c r="E126" s="45"/>
      <c r="F126" s="46"/>
      <c r="G126" s="9" t="s">
        <v>49</v>
      </c>
      <c r="H126" s="23" t="s">
        <v>48</v>
      </c>
      <c r="I126" s="8" t="s">
        <v>0</v>
      </c>
      <c r="J126" s="19">
        <v>1000000</v>
      </c>
      <c r="K126" s="38"/>
    </row>
    <row r="127" spans="1:11" ht="21" customHeight="1" x14ac:dyDescent="0.25">
      <c r="A127" s="37"/>
      <c r="B127" s="45">
        <v>800</v>
      </c>
      <c r="C127" s="45"/>
      <c r="D127" s="45"/>
      <c r="E127" s="45"/>
      <c r="F127" s="46"/>
      <c r="G127" s="9" t="s">
        <v>9</v>
      </c>
      <c r="H127" s="23" t="s">
        <v>0</v>
      </c>
      <c r="I127" s="8">
        <v>800</v>
      </c>
      <c r="J127" s="19">
        <v>1000000</v>
      </c>
      <c r="K127" s="38"/>
    </row>
    <row r="128" spans="1:11" ht="50.25" customHeight="1" x14ac:dyDescent="0.25">
      <c r="A128" s="37"/>
      <c r="B128" s="45" t="s">
        <v>47</v>
      </c>
      <c r="C128" s="45"/>
      <c r="D128" s="45"/>
      <c r="E128" s="45"/>
      <c r="F128" s="46"/>
      <c r="G128" s="9" t="s">
        <v>46</v>
      </c>
      <c r="H128" s="23" t="s">
        <v>45</v>
      </c>
      <c r="I128" s="8" t="s">
        <v>0</v>
      </c>
      <c r="J128" s="19">
        <v>1744571</v>
      </c>
      <c r="K128" s="38"/>
    </row>
    <row r="129" spans="1:11" ht="15" customHeight="1" x14ac:dyDescent="0.25">
      <c r="A129" s="37"/>
      <c r="B129" s="45">
        <v>500</v>
      </c>
      <c r="C129" s="45"/>
      <c r="D129" s="45"/>
      <c r="E129" s="45"/>
      <c r="F129" s="46"/>
      <c r="G129" s="9" t="s">
        <v>16</v>
      </c>
      <c r="H129" s="23" t="s">
        <v>0</v>
      </c>
      <c r="I129" s="8">
        <v>500</v>
      </c>
      <c r="J129" s="19">
        <v>1744571</v>
      </c>
      <c r="K129" s="38"/>
    </row>
    <row r="130" spans="1:11" ht="36.75" customHeight="1" x14ac:dyDescent="0.25">
      <c r="A130" s="37"/>
      <c r="B130" s="49" t="s">
        <v>43</v>
      </c>
      <c r="C130" s="49"/>
      <c r="D130" s="49"/>
      <c r="E130" s="49"/>
      <c r="F130" s="50"/>
      <c r="G130" s="13" t="s">
        <v>42</v>
      </c>
      <c r="H130" s="25" t="s">
        <v>41</v>
      </c>
      <c r="I130" s="12" t="s">
        <v>0</v>
      </c>
      <c r="J130" s="17">
        <v>436627300</v>
      </c>
      <c r="K130" s="38"/>
    </row>
    <row r="131" spans="1:11" ht="38.25" customHeight="1" x14ac:dyDescent="0.25">
      <c r="A131" s="37"/>
      <c r="B131" s="47" t="s">
        <v>40</v>
      </c>
      <c r="C131" s="47"/>
      <c r="D131" s="47"/>
      <c r="E131" s="47"/>
      <c r="F131" s="48"/>
      <c r="G131" s="11" t="s">
        <v>39</v>
      </c>
      <c r="H131" s="24" t="s">
        <v>38</v>
      </c>
      <c r="I131" s="10" t="s">
        <v>0</v>
      </c>
      <c r="J131" s="18">
        <v>436627300</v>
      </c>
      <c r="K131" s="38"/>
    </row>
    <row r="132" spans="1:11" ht="97.5" customHeight="1" x14ac:dyDescent="0.25">
      <c r="A132" s="37"/>
      <c r="B132" s="45" t="s">
        <v>37</v>
      </c>
      <c r="C132" s="45"/>
      <c r="D132" s="45"/>
      <c r="E132" s="45"/>
      <c r="F132" s="46"/>
      <c r="G132" s="9" t="s">
        <v>36</v>
      </c>
      <c r="H132" s="23" t="s">
        <v>35</v>
      </c>
      <c r="I132" s="8" t="s">
        <v>0</v>
      </c>
      <c r="J132" s="19">
        <v>7314900</v>
      </c>
      <c r="K132" s="38"/>
    </row>
    <row r="133" spans="1:11" ht="19.5" customHeight="1" x14ac:dyDescent="0.25">
      <c r="A133" s="37"/>
      <c r="B133" s="45">
        <v>800</v>
      </c>
      <c r="C133" s="45"/>
      <c r="D133" s="45"/>
      <c r="E133" s="45"/>
      <c r="F133" s="46"/>
      <c r="G133" s="9" t="s">
        <v>9</v>
      </c>
      <c r="H133" s="23" t="s">
        <v>0</v>
      </c>
      <c r="I133" s="8">
        <v>800</v>
      </c>
      <c r="J133" s="19">
        <v>7314900</v>
      </c>
      <c r="K133" s="38"/>
    </row>
    <row r="134" spans="1:11" ht="96.75" customHeight="1" x14ac:dyDescent="0.25">
      <c r="A134" s="37"/>
      <c r="B134" s="45" t="s">
        <v>34</v>
      </c>
      <c r="C134" s="45"/>
      <c r="D134" s="45"/>
      <c r="E134" s="45"/>
      <c r="F134" s="46"/>
      <c r="G134" s="9" t="s">
        <v>33</v>
      </c>
      <c r="H134" s="23" t="s">
        <v>32</v>
      </c>
      <c r="I134" s="8" t="s">
        <v>0</v>
      </c>
      <c r="J134" s="19">
        <v>429312400</v>
      </c>
      <c r="K134" s="38"/>
    </row>
    <row r="135" spans="1:11" ht="18" customHeight="1" x14ac:dyDescent="0.25">
      <c r="A135" s="37"/>
      <c r="B135" s="45">
        <v>800</v>
      </c>
      <c r="C135" s="45"/>
      <c r="D135" s="45"/>
      <c r="E135" s="45"/>
      <c r="F135" s="46"/>
      <c r="G135" s="9" t="s">
        <v>9</v>
      </c>
      <c r="H135" s="23" t="s">
        <v>0</v>
      </c>
      <c r="I135" s="8">
        <v>800</v>
      </c>
      <c r="J135" s="19">
        <v>429312400</v>
      </c>
      <c r="K135" s="38"/>
    </row>
    <row r="136" spans="1:11" ht="69.75" customHeight="1" x14ac:dyDescent="0.25">
      <c r="A136" s="37"/>
      <c r="B136" s="49" t="s">
        <v>31</v>
      </c>
      <c r="C136" s="49"/>
      <c r="D136" s="49"/>
      <c r="E136" s="49"/>
      <c r="F136" s="50"/>
      <c r="G136" s="13" t="s">
        <v>30</v>
      </c>
      <c r="H136" s="25" t="s">
        <v>29</v>
      </c>
      <c r="I136" s="12" t="s">
        <v>0</v>
      </c>
      <c r="J136" s="17">
        <v>61408836</v>
      </c>
      <c r="K136" s="38"/>
    </row>
    <row r="137" spans="1:11" ht="54.75" customHeight="1" x14ac:dyDescent="0.25">
      <c r="A137" s="37"/>
      <c r="B137" s="47" t="s">
        <v>28</v>
      </c>
      <c r="C137" s="47"/>
      <c r="D137" s="47"/>
      <c r="E137" s="47"/>
      <c r="F137" s="48"/>
      <c r="G137" s="11" t="s">
        <v>27</v>
      </c>
      <c r="H137" s="24" t="s">
        <v>26</v>
      </c>
      <c r="I137" s="10" t="s">
        <v>0</v>
      </c>
      <c r="J137" s="18">
        <v>-7815194</v>
      </c>
      <c r="K137" s="38"/>
    </row>
    <row r="138" spans="1:11" ht="69" customHeight="1" x14ac:dyDescent="0.25">
      <c r="A138" s="37"/>
      <c r="B138" s="45" t="s">
        <v>25</v>
      </c>
      <c r="C138" s="45"/>
      <c r="D138" s="45"/>
      <c r="E138" s="45"/>
      <c r="F138" s="46"/>
      <c r="G138" s="9" t="s">
        <v>24</v>
      </c>
      <c r="H138" s="23" t="s">
        <v>23</v>
      </c>
      <c r="I138" s="8" t="s">
        <v>0</v>
      </c>
      <c r="J138" s="19">
        <v>-7815194</v>
      </c>
      <c r="K138" s="38"/>
    </row>
    <row r="139" spans="1:11" ht="20.25" customHeight="1" x14ac:dyDescent="0.25">
      <c r="A139" s="37"/>
      <c r="B139" s="45">
        <v>800</v>
      </c>
      <c r="C139" s="45"/>
      <c r="D139" s="45"/>
      <c r="E139" s="45"/>
      <c r="F139" s="46"/>
      <c r="G139" s="9" t="s">
        <v>9</v>
      </c>
      <c r="H139" s="23" t="s">
        <v>0</v>
      </c>
      <c r="I139" s="8">
        <v>800</v>
      </c>
      <c r="J139" s="19">
        <v>-7815194</v>
      </c>
      <c r="K139" s="38"/>
    </row>
    <row r="140" spans="1:11" ht="51.75" customHeight="1" x14ac:dyDescent="0.25">
      <c r="A140" s="37"/>
      <c r="B140" s="47" t="s">
        <v>22</v>
      </c>
      <c r="C140" s="47"/>
      <c r="D140" s="47"/>
      <c r="E140" s="47"/>
      <c r="F140" s="48"/>
      <c r="G140" s="11" t="s">
        <v>21</v>
      </c>
      <c r="H140" s="24" t="s">
        <v>20</v>
      </c>
      <c r="I140" s="10" t="s">
        <v>0</v>
      </c>
      <c r="J140" s="18">
        <v>69224030</v>
      </c>
      <c r="K140" s="38"/>
    </row>
    <row r="141" spans="1:11" ht="51.75" customHeight="1" x14ac:dyDescent="0.25">
      <c r="A141" s="37"/>
      <c r="B141" s="45" t="s">
        <v>19</v>
      </c>
      <c r="C141" s="45"/>
      <c r="D141" s="45"/>
      <c r="E141" s="45"/>
      <c r="F141" s="46"/>
      <c r="G141" s="9" t="s">
        <v>18</v>
      </c>
      <c r="H141" s="23" t="s">
        <v>17</v>
      </c>
      <c r="I141" s="8" t="s">
        <v>0</v>
      </c>
      <c r="J141" s="19">
        <v>69224030</v>
      </c>
      <c r="K141" s="38"/>
    </row>
    <row r="142" spans="1:11" ht="19.5" customHeight="1" x14ac:dyDescent="0.25">
      <c r="A142" s="37"/>
      <c r="B142" s="45">
        <v>500</v>
      </c>
      <c r="C142" s="45"/>
      <c r="D142" s="45"/>
      <c r="E142" s="45"/>
      <c r="F142" s="46"/>
      <c r="G142" s="9" t="s">
        <v>16</v>
      </c>
      <c r="H142" s="23" t="s">
        <v>0</v>
      </c>
      <c r="I142" s="8">
        <v>500</v>
      </c>
      <c r="J142" s="19">
        <v>69224030</v>
      </c>
      <c r="K142" s="38"/>
    </row>
    <row r="143" spans="1:11" ht="17.25" customHeight="1" x14ac:dyDescent="0.25">
      <c r="A143" s="37"/>
      <c r="B143" s="49" t="s">
        <v>15</v>
      </c>
      <c r="C143" s="49"/>
      <c r="D143" s="49"/>
      <c r="E143" s="49"/>
      <c r="F143" s="50"/>
      <c r="G143" s="13" t="s">
        <v>14</v>
      </c>
      <c r="H143" s="25" t="s">
        <v>13</v>
      </c>
      <c r="I143" s="12" t="s">
        <v>0</v>
      </c>
      <c r="J143" s="17" t="s">
        <v>0</v>
      </c>
      <c r="K143" s="38"/>
    </row>
    <row r="144" spans="1:11" ht="18.75" customHeight="1" x14ac:dyDescent="0.25">
      <c r="A144" s="37"/>
      <c r="B144" s="47" t="s">
        <v>15</v>
      </c>
      <c r="C144" s="47"/>
      <c r="D144" s="47"/>
      <c r="E144" s="47"/>
      <c r="F144" s="48"/>
      <c r="G144" s="11" t="s">
        <v>14</v>
      </c>
      <c r="H144" s="24" t="s">
        <v>13</v>
      </c>
      <c r="I144" s="10" t="s">
        <v>0</v>
      </c>
      <c r="J144" s="18"/>
      <c r="K144" s="38"/>
    </row>
    <row r="145" spans="1:11" ht="19.5" customHeight="1" x14ac:dyDescent="0.25">
      <c r="A145" s="37"/>
      <c r="B145" s="45" t="s">
        <v>12</v>
      </c>
      <c r="C145" s="45"/>
      <c r="D145" s="45"/>
      <c r="E145" s="45"/>
      <c r="F145" s="46"/>
      <c r="G145" s="9" t="s">
        <v>11</v>
      </c>
      <c r="H145" s="23" t="s">
        <v>10</v>
      </c>
      <c r="I145" s="8" t="s">
        <v>0</v>
      </c>
      <c r="J145" s="19">
        <v>-467400</v>
      </c>
      <c r="K145" s="38"/>
    </row>
    <row r="146" spans="1:11" ht="82.5" customHeight="1" x14ac:dyDescent="0.25">
      <c r="A146" s="37"/>
      <c r="B146" s="45">
        <v>100</v>
      </c>
      <c r="C146" s="45"/>
      <c r="D146" s="45"/>
      <c r="E146" s="45"/>
      <c r="F146" s="46"/>
      <c r="G146" s="9" t="s">
        <v>5</v>
      </c>
      <c r="H146" s="23" t="s">
        <v>0</v>
      </c>
      <c r="I146" s="8">
        <v>100</v>
      </c>
      <c r="J146" s="19">
        <v>-344000</v>
      </c>
      <c r="K146" s="38"/>
    </row>
    <row r="147" spans="1:11" ht="19.5" customHeight="1" x14ac:dyDescent="0.25">
      <c r="A147" s="37"/>
      <c r="B147" s="45">
        <v>800</v>
      </c>
      <c r="C147" s="45"/>
      <c r="D147" s="45"/>
      <c r="E147" s="45"/>
      <c r="F147" s="46"/>
      <c r="G147" s="9" t="s">
        <v>9</v>
      </c>
      <c r="H147" s="23" t="s">
        <v>0</v>
      </c>
      <c r="I147" s="8">
        <v>800</v>
      </c>
      <c r="J147" s="19">
        <v>-123400</v>
      </c>
      <c r="K147" s="38"/>
    </row>
    <row r="148" spans="1:11" ht="37.5" customHeight="1" x14ac:dyDescent="0.25">
      <c r="A148" s="37"/>
      <c r="B148" s="45" t="s">
        <v>8</v>
      </c>
      <c r="C148" s="45"/>
      <c r="D148" s="45"/>
      <c r="E148" s="45"/>
      <c r="F148" s="46"/>
      <c r="G148" s="9" t="s">
        <v>7</v>
      </c>
      <c r="H148" s="23" t="s">
        <v>6</v>
      </c>
      <c r="I148" s="8" t="s">
        <v>0</v>
      </c>
      <c r="J148" s="19">
        <v>480000</v>
      </c>
      <c r="K148" s="38"/>
    </row>
    <row r="149" spans="1:11" ht="82.5" customHeight="1" x14ac:dyDescent="0.25">
      <c r="A149" s="37"/>
      <c r="B149" s="45">
        <v>100</v>
      </c>
      <c r="C149" s="45"/>
      <c r="D149" s="45"/>
      <c r="E149" s="45"/>
      <c r="F149" s="46"/>
      <c r="G149" s="9" t="s">
        <v>5</v>
      </c>
      <c r="H149" s="23" t="s">
        <v>0</v>
      </c>
      <c r="I149" s="8">
        <v>100</v>
      </c>
      <c r="J149" s="19">
        <v>480000</v>
      </c>
      <c r="K149" s="38"/>
    </row>
    <row r="150" spans="1:11" ht="36.75" customHeight="1" x14ac:dyDescent="0.25">
      <c r="A150" s="37"/>
      <c r="B150" s="45" t="s">
        <v>4</v>
      </c>
      <c r="C150" s="45"/>
      <c r="D150" s="45"/>
      <c r="E150" s="45"/>
      <c r="F150" s="46"/>
      <c r="G150" s="9" t="s">
        <v>3</v>
      </c>
      <c r="H150" s="23" t="s">
        <v>2</v>
      </c>
      <c r="I150" s="8" t="s">
        <v>0</v>
      </c>
      <c r="J150" s="19">
        <f>J151</f>
        <v>137400</v>
      </c>
      <c r="K150" s="38"/>
    </row>
    <row r="151" spans="1:11" ht="19.5" customHeight="1" x14ac:dyDescent="0.25">
      <c r="A151" s="37"/>
      <c r="B151" s="45">
        <v>300</v>
      </c>
      <c r="C151" s="45"/>
      <c r="D151" s="45"/>
      <c r="E151" s="45"/>
      <c r="F151" s="46"/>
      <c r="G151" s="9" t="s">
        <v>1</v>
      </c>
      <c r="H151" s="23" t="s">
        <v>0</v>
      </c>
      <c r="I151" s="8">
        <v>300</v>
      </c>
      <c r="J151" s="19">
        <f>-12600+150000</f>
        <v>137400</v>
      </c>
      <c r="K151" s="38"/>
    </row>
    <row r="152" spans="1:11" ht="409.6" hidden="1" customHeight="1" x14ac:dyDescent="0.25">
      <c r="A152" s="36"/>
      <c r="B152" s="7"/>
      <c r="C152" s="6"/>
      <c r="D152" s="5"/>
      <c r="E152" s="5"/>
      <c r="F152" s="5"/>
      <c r="G152" s="4" t="s">
        <v>239</v>
      </c>
      <c r="H152" s="3" t="s">
        <v>0</v>
      </c>
      <c r="I152" s="3">
        <v>32591</v>
      </c>
      <c r="J152" s="20">
        <v>436420200</v>
      </c>
      <c r="K152" s="35"/>
    </row>
    <row r="153" spans="1:11" ht="19.5" customHeight="1" x14ac:dyDescent="0.25">
      <c r="A153" s="37"/>
      <c r="B153" s="45"/>
      <c r="C153" s="45"/>
      <c r="D153" s="45"/>
      <c r="E153" s="45"/>
      <c r="F153" s="46"/>
      <c r="G153" s="9" t="s">
        <v>265</v>
      </c>
      <c r="H153" s="26" t="s">
        <v>264</v>
      </c>
      <c r="I153" s="8"/>
      <c r="J153" s="19">
        <f>J154</f>
        <v>-150000</v>
      </c>
      <c r="K153" s="38"/>
    </row>
    <row r="154" spans="1:11" ht="36.75" customHeight="1" x14ac:dyDescent="0.25">
      <c r="A154" s="37"/>
      <c r="B154" s="45"/>
      <c r="C154" s="45"/>
      <c r="D154" s="45"/>
      <c r="E154" s="45"/>
      <c r="F154" s="46"/>
      <c r="G154" s="9" t="s">
        <v>149</v>
      </c>
      <c r="H154" s="23"/>
      <c r="I154" s="8">
        <v>200</v>
      </c>
      <c r="J154" s="19">
        <v>-150000</v>
      </c>
      <c r="K154" s="38"/>
    </row>
    <row r="155" spans="1:11" ht="15" customHeight="1" x14ac:dyDescent="0.25">
      <c r="A155" s="35"/>
      <c r="B155" s="40"/>
      <c r="C155" s="40"/>
      <c r="D155" s="40"/>
      <c r="E155" s="40"/>
      <c r="F155" s="41"/>
      <c r="G155" s="42" t="s">
        <v>246</v>
      </c>
      <c r="H155" s="2"/>
      <c r="I155" s="1"/>
      <c r="J155" s="43">
        <f>436420200+23854151-3449100</f>
        <v>456825251</v>
      </c>
      <c r="K155" s="44" t="s">
        <v>247</v>
      </c>
    </row>
  </sheetData>
  <mergeCells count="138">
    <mergeCell ref="B153:F153"/>
    <mergeCell ref="B154:F154"/>
    <mergeCell ref="H1:J1"/>
    <mergeCell ref="H2:J2"/>
    <mergeCell ref="H3:J3"/>
    <mergeCell ref="B10:J10"/>
    <mergeCell ref="B13:F13"/>
    <mergeCell ref="B23:F23"/>
    <mergeCell ref="B74:F74"/>
    <mergeCell ref="B80:F80"/>
    <mergeCell ref="B86:F86"/>
    <mergeCell ref="B62:F62"/>
    <mergeCell ref="B64:F64"/>
    <mergeCell ref="B76:F76"/>
    <mergeCell ref="B78:F78"/>
    <mergeCell ref="B63:F63"/>
    <mergeCell ref="B65:F65"/>
    <mergeCell ref="B6:E6"/>
    <mergeCell ref="H6:J6"/>
    <mergeCell ref="B7:E7"/>
    <mergeCell ref="H7:J7"/>
    <mergeCell ref="B8:E8"/>
    <mergeCell ref="H8:J8"/>
    <mergeCell ref="B82:F82"/>
    <mergeCell ref="B84:F84"/>
    <mergeCell ref="B18:F18"/>
    <mergeCell ref="B106:F106"/>
    <mergeCell ref="B118:F118"/>
    <mergeCell ref="B98:F98"/>
    <mergeCell ref="B104:F104"/>
    <mergeCell ref="B107:F107"/>
    <mergeCell ref="B110:F110"/>
    <mergeCell ref="B114:F114"/>
    <mergeCell ref="B96:F96"/>
    <mergeCell ref="B99:F99"/>
    <mergeCell ref="B101:F101"/>
    <mergeCell ref="B105:F105"/>
    <mergeCell ref="B103:F103"/>
    <mergeCell ref="B85:F85"/>
    <mergeCell ref="B89:F89"/>
    <mergeCell ref="B93:F93"/>
    <mergeCell ref="B97:F97"/>
    <mergeCell ref="B95:F95"/>
    <mergeCell ref="B100:F100"/>
    <mergeCell ref="B102:F102"/>
    <mergeCell ref="B90:F90"/>
    <mergeCell ref="B94:F94"/>
    <mergeCell ref="B92:F92"/>
    <mergeCell ref="B14:F14"/>
    <mergeCell ref="B17:F17"/>
    <mergeCell ref="B24:F24"/>
    <mergeCell ref="B44:F44"/>
    <mergeCell ref="B52:F52"/>
    <mergeCell ref="B75:F75"/>
    <mergeCell ref="B81:F81"/>
    <mergeCell ref="B87:F87"/>
    <mergeCell ref="B91:F91"/>
    <mergeCell ref="B15:F15"/>
    <mergeCell ref="B88:F88"/>
    <mergeCell ref="B66:F66"/>
    <mergeCell ref="B77:F77"/>
    <mergeCell ref="B34:F34"/>
    <mergeCell ref="B36:F36"/>
    <mergeCell ref="B38:F38"/>
    <mergeCell ref="B40:F40"/>
    <mergeCell ref="B42:F42"/>
    <mergeCell ref="B45:F45"/>
    <mergeCell ref="B43:F43"/>
    <mergeCell ref="B51:F51"/>
    <mergeCell ref="B48:F48"/>
    <mergeCell ref="B53:F53"/>
    <mergeCell ref="B55:F55"/>
    <mergeCell ref="B35:F35"/>
    <mergeCell ref="B37:F37"/>
    <mergeCell ref="B39:F39"/>
    <mergeCell ref="B41:F41"/>
    <mergeCell ref="B46:F46"/>
    <mergeCell ref="B47:F47"/>
    <mergeCell ref="B79:F79"/>
    <mergeCell ref="B83:F83"/>
    <mergeCell ref="B49:F49"/>
    <mergeCell ref="B50:F50"/>
    <mergeCell ref="B54:F54"/>
    <mergeCell ref="B108:F108"/>
    <mergeCell ref="B111:F111"/>
    <mergeCell ref="B115:F115"/>
    <mergeCell ref="B119:F119"/>
    <mergeCell ref="B124:F124"/>
    <mergeCell ref="B126:F126"/>
    <mergeCell ref="B120:F120"/>
    <mergeCell ref="B139:F139"/>
    <mergeCell ref="B109:F109"/>
    <mergeCell ref="B112:F112"/>
    <mergeCell ref="B116:F116"/>
    <mergeCell ref="B128:F128"/>
    <mergeCell ref="B132:F132"/>
    <mergeCell ref="B137:F137"/>
    <mergeCell ref="B121:F121"/>
    <mergeCell ref="B125:F125"/>
    <mergeCell ref="B123:F123"/>
    <mergeCell ref="B113:F113"/>
    <mergeCell ref="B117:F117"/>
    <mergeCell ref="B122:F122"/>
    <mergeCell ref="B16:F16"/>
    <mergeCell ref="B19:F19"/>
    <mergeCell ref="B20:F20"/>
    <mergeCell ref="B22:F22"/>
    <mergeCell ref="B26:F26"/>
    <mergeCell ref="B27:F27"/>
    <mergeCell ref="B29:F29"/>
    <mergeCell ref="B31:F31"/>
    <mergeCell ref="B33:F33"/>
    <mergeCell ref="B21:F21"/>
    <mergeCell ref="B25:F25"/>
    <mergeCell ref="B28:F28"/>
    <mergeCell ref="B30:F30"/>
    <mergeCell ref="B32:F32"/>
    <mergeCell ref="B142:F142"/>
    <mergeCell ref="B146:F146"/>
    <mergeCell ref="B147:F147"/>
    <mergeCell ref="B149:F149"/>
    <mergeCell ref="B151:F151"/>
    <mergeCell ref="B127:F127"/>
    <mergeCell ref="B129:F129"/>
    <mergeCell ref="B133:F133"/>
    <mergeCell ref="B135:F135"/>
    <mergeCell ref="B145:F145"/>
    <mergeCell ref="B148:F148"/>
    <mergeCell ref="B150:F150"/>
    <mergeCell ref="B144:F144"/>
    <mergeCell ref="B130:F130"/>
    <mergeCell ref="B136:F136"/>
    <mergeCell ref="B131:F131"/>
    <mergeCell ref="B143:F143"/>
    <mergeCell ref="B134:F134"/>
    <mergeCell ref="B138:F138"/>
    <mergeCell ref="B141:F141"/>
    <mergeCell ref="B140:F140"/>
  </mergeCells>
  <pageMargins left="0.55118110236220474" right="0.15748031496062992" top="0.78740157480314965" bottom="0.39370078740157483"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Табл.№1</vt:lpstr>
      <vt:lpstr>'Приложение №4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user</cp:lastModifiedBy>
  <cp:lastPrinted>2014-12-23T12:04:11Z</cp:lastPrinted>
  <dcterms:created xsi:type="dcterms:W3CDTF">2014-12-16T08:10:19Z</dcterms:created>
  <dcterms:modified xsi:type="dcterms:W3CDTF">2014-12-25T07:09:53Z</dcterms:modified>
</cp:coreProperties>
</file>