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Доходы!$A$1:$E$91</definedName>
  </definedNames>
  <calcPr calcId="114210" fullCalcOnLoad="1"/>
</workbook>
</file>

<file path=xl/calcChain.xml><?xml version="1.0" encoding="utf-8"?>
<calcChain xmlns="http://schemas.openxmlformats.org/spreadsheetml/2006/main">
  <c r="D32" i="1"/>
  <c r="E35"/>
  <c r="D91"/>
  <c r="D60"/>
  <c r="E60"/>
  <c r="E61"/>
  <c r="E81"/>
  <c r="E79"/>
  <c r="E78"/>
  <c r="E77"/>
  <c r="E76"/>
  <c r="E74"/>
  <c r="E73"/>
  <c r="E71"/>
  <c r="E69"/>
  <c r="E68"/>
  <c r="E67"/>
  <c r="E66"/>
  <c r="E64"/>
  <c r="E63"/>
  <c r="E59"/>
  <c r="E58"/>
  <c r="E56"/>
  <c r="E54"/>
  <c r="E53"/>
  <c r="E52"/>
  <c r="E51"/>
  <c r="E50"/>
  <c r="E49"/>
  <c r="E47"/>
  <c r="E46"/>
  <c r="E45"/>
  <c r="E44"/>
  <c r="E42"/>
  <c r="E41"/>
  <c r="E40"/>
  <c r="E39"/>
  <c r="E38"/>
  <c r="E37"/>
  <c r="E34"/>
  <c r="E33"/>
  <c r="E31"/>
  <c r="E30"/>
  <c r="E29"/>
  <c r="E28"/>
  <c r="E27"/>
  <c r="E26"/>
  <c r="E25"/>
  <c r="E24"/>
  <c r="E22"/>
  <c r="E21"/>
  <c r="E20"/>
  <c r="E19"/>
  <c r="E18"/>
  <c r="E17"/>
  <c r="E15"/>
  <c r="E14"/>
  <c r="E13"/>
  <c r="E12"/>
  <c r="E11"/>
  <c r="D80"/>
  <c r="E80"/>
  <c r="D75"/>
  <c r="E75"/>
  <c r="D72"/>
  <c r="E72"/>
  <c r="D70"/>
  <c r="E70"/>
  <c r="D65"/>
  <c r="E65"/>
  <c r="D62"/>
  <c r="E62"/>
  <c r="D57"/>
  <c r="E57"/>
  <c r="D55"/>
  <c r="E55"/>
  <c r="D48"/>
  <c r="E48"/>
  <c r="D43"/>
  <c r="E43"/>
  <c r="D36"/>
  <c r="E36"/>
  <c r="E32"/>
  <c r="D23"/>
  <c r="E23"/>
  <c r="D16"/>
  <c r="E16"/>
  <c r="D10"/>
  <c r="E10"/>
  <c r="D82"/>
  <c r="E82"/>
</calcChain>
</file>

<file path=xl/sharedStrings.xml><?xml version="1.0" encoding="utf-8"?>
<sst xmlns="http://schemas.openxmlformats.org/spreadsheetml/2006/main" count="222" uniqueCount="130">
  <si>
    <t>Всего доходов</t>
  </si>
  <si>
    <t>Код бюджетной классификации РФ</t>
  </si>
  <si>
    <t>План (тыс. руб.)</t>
  </si>
  <si>
    <t>Наименование доходов</t>
  </si>
  <si>
    <t>Доходы от продажи услуг, оказываемых учреждениями, находящимися в ведении органов государственной власти субъектов Российской Федерации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</si>
  <si>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</si>
  <si>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</si>
  <si>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</si>
  <si>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</si>
  <si>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</si>
  <si>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</si>
  <si>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</si>
  <si>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</si>
  <si>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</si>
  <si>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</si>
  <si>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</si>
  <si>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</si>
  <si>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</si>
  <si>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</si>
  <si>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</si>
  <si>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</si>
  <si>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</si>
  <si>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</si>
  <si>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</si>
  <si>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</si>
  <si>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</si>
  <si>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</si>
  <si>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</si>
  <si>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</si>
  <si>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</si>
  <si>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</si>
  <si>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</si>
  <si>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</si>
  <si>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</si>
  <si>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</si>
  <si>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</si>
  <si>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</si>
  <si>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</si>
  <si>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</si>
  <si>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</si>
  <si>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</si>
  <si>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</si>
  <si>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</si>
  <si>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</si>
  <si>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</si>
  <si>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</si>
  <si>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</si>
  <si>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</si>
  <si>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</si>
  <si>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</si>
  <si>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</si>
  <si>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</si>
  <si>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</si>
  <si>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</si>
  <si>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</si>
  <si>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</si>
  <si>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</si>
  <si>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</si>
  <si>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</si>
  <si>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</si>
  <si>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</si>
  <si>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</si>
  <si>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</si>
  <si>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</si>
  <si>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</si>
  <si>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</si>
  <si>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</si>
  <si>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</si>
  <si>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</si>
  <si>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</si>
  <si>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</si>
  <si>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</si>
  <si>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</si>
  <si>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</si>
  <si>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</si>
  <si>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</si>
  <si>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</si>
  <si>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</si>
  <si>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</si>
  <si>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</si>
  <si>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</si>
  <si>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</si>
  <si>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909 Департамент труда и социальной поддержки населения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</si>
  <si>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</si>
  <si>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</si>
  <si>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</si>
  <si>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</si>
  <si>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к Закону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</si>
  <si>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</si>
  <si>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</si>
  <si>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</si>
  <si>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</si>
  <si>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</si>
  <si>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</si>
  <si>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</si>
  <si>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</si>
  <si>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</si>
  <si>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 учреждениями, находящимися в ведении органов государственной власти субъектов Российской Федерации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</si>
  <si>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</si>
  <si>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</si>
  <si>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</si>
  <si>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</si>
  <si>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</si>
  <si>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</si>
  <si>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</si>
  <si>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Гранты, премии, добровольные пожертвования государственным учреждениям, находящимся  в ведении органов государственной власти субъектов Российской Федерации</t>
  </si>
  <si>
    <t>Гранты, премии, добровольные пожертвования  государственным учреждениям,  находящимся  в  ведении органов государственной    власти субъектов Российской Федерации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</si>
  <si>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</si>
  <si>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</si>
  <si>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</si>
  <si>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</si>
  <si>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 xml:space="preserve"> 2010 год (тыс. руб.)</t>
  </si>
  <si>
    <t xml:space="preserve"> Прогнозируемые доходы областного бюджета от предпринимательской и иной приносящей доход деятельности в разрезе администраторов доходов на 2010 год в соответствии с классификацией доходов бюджетов Российской Федерации  </t>
  </si>
  <si>
    <t>940 Департамент по охране и использованию животного мира                                                                   Ярославской области</t>
  </si>
  <si>
    <t>уточнение</t>
  </si>
  <si>
    <t>АПК</t>
  </si>
  <si>
    <t>власть</t>
  </si>
  <si>
    <t>итого</t>
  </si>
  <si>
    <t>Соцсфера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</si>
  <si>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</si>
  <si>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</si>
  <si>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</si>
  <si>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941 Департамент промышленной политики и поддержки предпринимательства Ярославской области</t>
  </si>
  <si>
    <t>Правоохран.</t>
  </si>
  <si>
    <t>Дорожники</t>
  </si>
  <si>
    <t>000 3 02 02042 02 0000 440</t>
  </si>
  <si>
    <t>Приложение 2</t>
  </si>
  <si>
    <t>927 Департамент дорожного хозяйства и транспорта Ярославской области</t>
  </si>
  <si>
    <t>947 Государственное учреждение Ярославской области 
"Транспортная служба Правительства Ярославской области"</t>
  </si>
  <si>
    <t>от 01.12.2010 № 44-з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</si>
</sst>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5" fontId="8" fillId="0" borderId="1" xfId="1" applyNumberFormat="1" applyFont="1" applyFill="1" applyBorder="1" applyAlignment="1">
      <alignment horizontal="right" vertical="top" wrapText="1"/>
    </xf>
    <xf numFmtId="165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9" fillId="0" borderId="1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165" fontId="2" fillId="0" borderId="1" xfId="0" applyNumberFormat="1" applyFont="1" applyFill="1" applyBorder="1"/>
    <xf numFmtId="0" fontId="8" fillId="0" borderId="1" xfId="0" applyFont="1" applyBorder="1"/>
    <xf numFmtId="165" fontId="8" fillId="0" borderId="1" xfId="0" applyNumberFormat="1" applyFont="1" applyFill="1" applyBorder="1"/>
    <xf numFmtId="165" fontId="3" fillId="0" borderId="1" xfId="0" applyNumberFormat="1" applyFont="1" applyFill="1" applyBorder="1"/>
    <xf numFmtId="165" fontId="10" fillId="0" borderId="1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41" t="s">
        <v>8</v>
      </c>
      <c r="C1" s="41"/>
      <c r="D1" s="41"/>
    </row>
    <row r="2" spans="1:4" ht="15.75">
      <c r="B2" s="41" t="s">
        <v>9</v>
      </c>
      <c r="C2" s="41"/>
      <c r="D2" s="41"/>
    </row>
    <row r="3" spans="1:4" ht="15.75">
      <c r="B3" s="41"/>
      <c r="C3" s="41"/>
      <c r="D3" s="41"/>
    </row>
    <row r="4" spans="1:4" ht="70.5" customHeight="1">
      <c r="A4" s="40" t="s">
        <v>46</v>
      </c>
      <c r="B4" s="40"/>
      <c r="C4" s="40"/>
      <c r="D4" s="40"/>
    </row>
    <row r="5" spans="1:4" ht="15.75">
      <c r="B5" s="5"/>
      <c r="C5" s="5"/>
      <c r="D5" s="3"/>
    </row>
    <row r="6" spans="1:4" ht="18.75">
      <c r="B6" s="39" t="s">
        <v>45</v>
      </c>
      <c r="C6" s="39"/>
      <c r="D6" s="39"/>
    </row>
    <row r="8" spans="1:4" ht="78.75">
      <c r="A8" s="2" t="s">
        <v>11</v>
      </c>
      <c r="B8" s="2" t="s">
        <v>47</v>
      </c>
      <c r="C8" s="2" t="s">
        <v>48</v>
      </c>
      <c r="D8" s="2" t="s">
        <v>2</v>
      </c>
    </row>
    <row r="9" spans="1:4" ht="15.75">
      <c r="A9" s="2"/>
      <c r="B9" s="14" t="s">
        <v>65</v>
      </c>
      <c r="C9" s="10" t="s">
        <v>49</v>
      </c>
      <c r="D9" s="8"/>
    </row>
    <row r="10" spans="1:4" ht="15.75">
      <c r="A10" s="2"/>
      <c r="B10" s="14" t="s">
        <v>66</v>
      </c>
      <c r="C10" s="10" t="s">
        <v>50</v>
      </c>
      <c r="D10" s="8"/>
    </row>
    <row r="11" spans="1:4" ht="31.5">
      <c r="A11" s="2"/>
      <c r="B11" s="14" t="s">
        <v>67</v>
      </c>
      <c r="C11" s="10" t="s">
        <v>51</v>
      </c>
      <c r="D11" s="8"/>
    </row>
    <row r="12" spans="1:4" ht="15.75">
      <c r="A12" s="2"/>
      <c r="B12" s="14" t="s">
        <v>68</v>
      </c>
      <c r="C12" s="10" t="s">
        <v>52</v>
      </c>
      <c r="D12" s="8"/>
    </row>
    <row r="13" spans="1:4" ht="15.75">
      <c r="A13" s="2"/>
      <c r="B13" s="14" t="s">
        <v>69</v>
      </c>
      <c r="C13" s="10" t="s">
        <v>53</v>
      </c>
      <c r="D13" s="8"/>
    </row>
    <row r="14" spans="1:4" ht="15.75">
      <c r="A14" s="2"/>
      <c r="B14" s="14" t="s">
        <v>70</v>
      </c>
      <c r="C14" s="10" t="s">
        <v>54</v>
      </c>
      <c r="D14" s="8"/>
    </row>
    <row r="15" spans="1:4" ht="47.25">
      <c r="A15" s="2"/>
      <c r="B15" s="14" t="s">
        <v>71</v>
      </c>
      <c r="C15" s="10" t="s">
        <v>55</v>
      </c>
      <c r="D15" s="8"/>
    </row>
    <row r="16" spans="1:4" ht="31.5">
      <c r="A16" s="2"/>
      <c r="B16" s="14" t="s">
        <v>72</v>
      </c>
      <c r="C16" s="10" t="s">
        <v>56</v>
      </c>
      <c r="D16" s="8"/>
    </row>
    <row r="17" spans="1:4" ht="15.75">
      <c r="A17" s="2"/>
      <c r="B17" s="14" t="s">
        <v>73</v>
      </c>
      <c r="C17" s="10" t="s">
        <v>57</v>
      </c>
      <c r="D17" s="8"/>
    </row>
    <row r="18" spans="1:4" ht="94.5">
      <c r="A18" s="2"/>
      <c r="B18" s="14" t="s">
        <v>74</v>
      </c>
      <c r="C18" s="10" t="s">
        <v>58</v>
      </c>
      <c r="D18" s="8"/>
    </row>
    <row r="19" spans="1:4" ht="31.5">
      <c r="A19" s="2"/>
      <c r="B19" s="14" t="s">
        <v>75</v>
      </c>
      <c r="C19" s="10" t="s">
        <v>59</v>
      </c>
      <c r="D19" s="8"/>
    </row>
    <row r="20" spans="1:4" ht="78.75">
      <c r="A20" s="2"/>
      <c r="B20" s="14" t="s">
        <v>76</v>
      </c>
      <c r="C20" s="10" t="s">
        <v>60</v>
      </c>
      <c r="D20" s="8"/>
    </row>
    <row r="21" spans="1:4" ht="15.75">
      <c r="A21" s="2"/>
      <c r="B21" s="14" t="s">
        <v>77</v>
      </c>
      <c r="C21" s="10" t="s">
        <v>61</v>
      </c>
      <c r="D21" s="8"/>
    </row>
    <row r="22" spans="1:4" ht="31.5">
      <c r="A22" s="2"/>
      <c r="B22" s="14" t="s">
        <v>78</v>
      </c>
      <c r="C22" s="10" t="s">
        <v>62</v>
      </c>
      <c r="D22" s="8"/>
    </row>
    <row r="23" spans="1:4" ht="31.5">
      <c r="A23" s="2"/>
      <c r="B23" s="14" t="s">
        <v>79</v>
      </c>
      <c r="C23" s="10" t="s">
        <v>63</v>
      </c>
      <c r="D23" s="8"/>
    </row>
    <row r="24" spans="1:4" ht="31.5">
      <c r="A24" s="2"/>
      <c r="B24" s="14" t="s">
        <v>80</v>
      </c>
      <c r="C24" s="15" t="s">
        <v>64</v>
      </c>
      <c r="D24" s="8"/>
    </row>
    <row r="25" spans="1:4" ht="18.75">
      <c r="B25" s="11"/>
      <c r="C25" s="11"/>
    </row>
    <row r="26" spans="1:4">
      <c r="B26" s="12"/>
      <c r="C26" s="12"/>
    </row>
    <row r="27" spans="1:4">
      <c r="B27" s="12"/>
      <c r="C27" s="12"/>
    </row>
    <row r="28" spans="1:4">
      <c r="B28" s="12"/>
      <c r="C28" s="12"/>
    </row>
    <row r="29" spans="1:4">
      <c r="B29" s="12"/>
      <c r="C29" s="12"/>
    </row>
    <row r="30" spans="1:4">
      <c r="B30" s="12"/>
      <c r="C30" s="12"/>
    </row>
    <row r="31" spans="1:4">
      <c r="B31" s="12"/>
      <c r="C31" s="12"/>
    </row>
    <row r="32" spans="1:4">
      <c r="B32" s="12"/>
      <c r="C32" s="12"/>
    </row>
    <row r="33" spans="2:3">
      <c r="B33" s="12"/>
      <c r="C33" s="12"/>
    </row>
    <row r="34" spans="2:3">
      <c r="B34" s="12"/>
      <c r="C34" s="12"/>
    </row>
    <row r="35" spans="2:3">
      <c r="B35" s="12"/>
      <c r="C35" s="12"/>
    </row>
    <row r="36" spans="2:3">
      <c r="B36" s="12"/>
      <c r="C36" s="12"/>
    </row>
    <row r="37" spans="2:3">
      <c r="B37" s="12"/>
      <c r="C37" s="12"/>
    </row>
    <row r="38" spans="2:3">
      <c r="B38" s="12"/>
      <c r="C38" s="12"/>
    </row>
    <row r="39" spans="2:3">
      <c r="B39" s="13"/>
      <c r="C39" s="13"/>
    </row>
    <row r="40" spans="2:3">
      <c r="B40" s="13"/>
      <c r="C40" s="13"/>
    </row>
    <row r="41" spans="2:3">
      <c r="B41" s="13"/>
      <c r="C41" s="13"/>
    </row>
    <row r="42" spans="2:3">
      <c r="B42" s="13"/>
      <c r="C42" s="13"/>
    </row>
    <row r="43" spans="2:3">
      <c r="B43" s="13"/>
      <c r="C43" s="13"/>
    </row>
    <row r="44" spans="2:3">
      <c r="B44" s="13"/>
      <c r="C44" s="13"/>
    </row>
    <row r="45" spans="2:3">
      <c r="B45" s="13"/>
      <c r="C45" s="13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41" t="s">
        <v>8</v>
      </c>
      <c r="B1" s="41"/>
      <c r="C1" s="41"/>
    </row>
    <row r="2" spans="1:3" ht="15.75">
      <c r="A2" s="41" t="s">
        <v>9</v>
      </c>
      <c r="B2" s="41"/>
      <c r="C2" s="41"/>
    </row>
    <row r="3" spans="1:3" ht="15.75">
      <c r="A3" s="41"/>
      <c r="B3" s="41"/>
      <c r="C3" s="41"/>
    </row>
    <row r="4" spans="1:3" ht="70.5" customHeight="1">
      <c r="A4" s="40" t="s">
        <v>46</v>
      </c>
      <c r="B4" s="40"/>
      <c r="C4" s="40"/>
    </row>
    <row r="5" spans="1:3" ht="15.75">
      <c r="A5" s="5"/>
      <c r="B5" s="3"/>
      <c r="C5" s="3"/>
    </row>
    <row r="6" spans="1:3" ht="18.75">
      <c r="A6" s="39" t="s">
        <v>45</v>
      </c>
      <c r="B6" s="39"/>
      <c r="C6" s="39"/>
    </row>
    <row r="8" spans="1:3" ht="31.5">
      <c r="A8" s="2" t="s">
        <v>10</v>
      </c>
      <c r="B8" s="2" t="s">
        <v>11</v>
      </c>
      <c r="C8" s="2" t="s">
        <v>2</v>
      </c>
    </row>
    <row r="9" spans="1:3" ht="47.25">
      <c r="A9" s="9" t="s">
        <v>12</v>
      </c>
      <c r="B9" s="2">
        <v>901</v>
      </c>
      <c r="C9" s="8"/>
    </row>
    <row r="10" spans="1:3" ht="31.5">
      <c r="A10" s="9" t="s">
        <v>13</v>
      </c>
      <c r="B10" s="2">
        <v>902</v>
      </c>
      <c r="C10" s="8"/>
    </row>
    <row r="11" spans="1:3" ht="31.5">
      <c r="A11" s="9" t="s">
        <v>14</v>
      </c>
      <c r="B11" s="2">
        <v>903</v>
      </c>
      <c r="C11" s="8"/>
    </row>
    <row r="12" spans="1:3" ht="47.25">
      <c r="A12" s="1" t="s">
        <v>15</v>
      </c>
      <c r="B12" s="2">
        <v>904</v>
      </c>
      <c r="C12" s="8"/>
    </row>
    <row r="13" spans="1:3" ht="63">
      <c r="A13" s="9" t="s">
        <v>16</v>
      </c>
      <c r="B13" s="2">
        <v>905</v>
      </c>
      <c r="C13" s="8"/>
    </row>
    <row r="14" spans="1:3" ht="31.5">
      <c r="A14" s="1" t="s">
        <v>17</v>
      </c>
      <c r="B14" s="2">
        <v>906</v>
      </c>
      <c r="C14" s="8"/>
    </row>
    <row r="15" spans="1:3" ht="47.25">
      <c r="A15" s="1" t="s">
        <v>18</v>
      </c>
      <c r="B15" s="2">
        <v>907</v>
      </c>
      <c r="C15" s="8"/>
    </row>
    <row r="16" spans="1:3" ht="47.25">
      <c r="A16" s="1" t="s">
        <v>19</v>
      </c>
      <c r="B16" s="2">
        <v>908</v>
      </c>
      <c r="C16" s="8"/>
    </row>
    <row r="17" spans="1:3" ht="47.25">
      <c r="A17" s="9" t="s">
        <v>20</v>
      </c>
      <c r="B17" s="2">
        <v>909</v>
      </c>
      <c r="C17" s="8"/>
    </row>
    <row r="18" spans="1:3" ht="31.5">
      <c r="A18" s="1" t="s">
        <v>21</v>
      </c>
      <c r="B18" s="2">
        <v>910</v>
      </c>
      <c r="C18" s="8"/>
    </row>
    <row r="19" spans="1:3" ht="47.25">
      <c r="A19" s="1" t="s">
        <v>22</v>
      </c>
      <c r="B19" s="2">
        <v>911</v>
      </c>
      <c r="C19" s="8"/>
    </row>
    <row r="20" spans="1:3" ht="47.25">
      <c r="A20" s="9" t="s">
        <v>23</v>
      </c>
      <c r="B20" s="2">
        <v>912</v>
      </c>
      <c r="C20" s="8"/>
    </row>
    <row r="21" spans="1:3" ht="31.5">
      <c r="A21" s="9" t="s">
        <v>24</v>
      </c>
      <c r="B21" s="2">
        <v>913</v>
      </c>
      <c r="C21" s="8"/>
    </row>
    <row r="22" spans="1:3" ht="31.5">
      <c r="A22" s="9" t="s">
        <v>25</v>
      </c>
      <c r="B22" s="2">
        <v>914</v>
      </c>
      <c r="C22" s="8"/>
    </row>
    <row r="23" spans="1:3" ht="31.5">
      <c r="A23" s="1" t="s">
        <v>26</v>
      </c>
      <c r="B23" s="2">
        <v>915</v>
      </c>
      <c r="C23" s="8"/>
    </row>
    <row r="24" spans="1:3" ht="47.25">
      <c r="A24" s="9" t="s">
        <v>27</v>
      </c>
      <c r="B24" s="2">
        <v>916</v>
      </c>
      <c r="C24" s="8"/>
    </row>
    <row r="25" spans="1:3" ht="31.5">
      <c r="A25" s="1" t="s">
        <v>28</v>
      </c>
      <c r="B25" s="2">
        <v>917</v>
      </c>
      <c r="C25" s="8"/>
    </row>
    <row r="26" spans="1:3" ht="31.5">
      <c r="A26" s="1" t="s">
        <v>29</v>
      </c>
      <c r="B26" s="2">
        <v>918</v>
      </c>
      <c r="C26" s="8"/>
    </row>
    <row r="27" spans="1:3" ht="31.5">
      <c r="A27" s="1" t="s">
        <v>30</v>
      </c>
      <c r="B27" s="2">
        <v>919</v>
      </c>
      <c r="C27" s="8"/>
    </row>
    <row r="28" spans="1:3" ht="15.75">
      <c r="A28" s="9" t="s">
        <v>31</v>
      </c>
      <c r="B28" s="2">
        <v>920</v>
      </c>
      <c r="C28" s="8"/>
    </row>
    <row r="29" spans="1:3" ht="31.5">
      <c r="A29" s="1" t="s">
        <v>32</v>
      </c>
      <c r="B29" s="2">
        <v>921</v>
      </c>
      <c r="C29" s="8"/>
    </row>
    <row r="30" spans="1:3" ht="63">
      <c r="A30" s="1" t="s">
        <v>33</v>
      </c>
      <c r="B30" s="2">
        <v>922</v>
      </c>
      <c r="C30" s="8"/>
    </row>
    <row r="31" spans="1:3" ht="31.5">
      <c r="A31" s="9" t="s">
        <v>34</v>
      </c>
      <c r="B31" s="2">
        <v>923</v>
      </c>
      <c r="C31" s="8"/>
    </row>
    <row r="32" spans="1:3" ht="31.5">
      <c r="A32" s="1" t="s">
        <v>35</v>
      </c>
      <c r="B32" s="2">
        <v>924</v>
      </c>
      <c r="C32" s="8"/>
    </row>
    <row r="33" spans="1:3" ht="31.5">
      <c r="A33" s="1" t="s">
        <v>36</v>
      </c>
      <c r="B33" s="2">
        <v>925</v>
      </c>
      <c r="C33" s="8"/>
    </row>
    <row r="34" spans="1:3" ht="31.5">
      <c r="A34" s="1" t="s">
        <v>37</v>
      </c>
      <c r="B34" s="2">
        <v>926</v>
      </c>
      <c r="C34" s="8"/>
    </row>
    <row r="35" spans="1:3" ht="31.5">
      <c r="A35" s="1" t="s">
        <v>38</v>
      </c>
      <c r="B35" s="2">
        <v>927</v>
      </c>
      <c r="C35" s="8"/>
    </row>
    <row r="36" spans="1:3" ht="31.5">
      <c r="A36" s="9" t="s">
        <v>39</v>
      </c>
      <c r="B36" s="2">
        <v>928</v>
      </c>
      <c r="C36" s="8"/>
    </row>
    <row r="37" spans="1:3" ht="31.5">
      <c r="A37" s="1" t="s">
        <v>40</v>
      </c>
      <c r="B37" s="2">
        <v>929</v>
      </c>
      <c r="C37" s="8"/>
    </row>
    <row r="38" spans="1:3" ht="31.5">
      <c r="A38" s="1" t="s">
        <v>41</v>
      </c>
      <c r="B38" s="2">
        <v>930</v>
      </c>
      <c r="C38" s="8"/>
    </row>
    <row r="39" spans="1:3" ht="31.5">
      <c r="A39" s="1" t="s">
        <v>42</v>
      </c>
      <c r="B39" s="2">
        <v>931</v>
      </c>
      <c r="C39" s="8"/>
    </row>
    <row r="40" spans="1:3" ht="31.5">
      <c r="A40" s="9" t="s">
        <v>43</v>
      </c>
      <c r="B40" s="2">
        <v>932</v>
      </c>
      <c r="C40" s="8"/>
    </row>
    <row r="41" spans="1:3" ht="31.5">
      <c r="A41" s="1" t="s">
        <v>44</v>
      </c>
      <c r="B41" s="2">
        <v>933</v>
      </c>
      <c r="C41" s="8"/>
    </row>
    <row r="42" spans="1:3" ht="15.75">
      <c r="A42" s="15" t="s">
        <v>64</v>
      </c>
      <c r="B42" s="8"/>
      <c r="C42" s="8"/>
    </row>
    <row r="43" spans="1:3">
      <c r="A43" s="7"/>
      <c r="B43" s="7"/>
    </row>
    <row r="44" spans="1:3">
      <c r="A44" s="7"/>
      <c r="B44" s="7"/>
    </row>
    <row r="45" spans="1:3">
      <c r="A45" s="7"/>
      <c r="B45" s="7"/>
    </row>
    <row r="46" spans="1:3">
      <c r="A46" s="7"/>
      <c r="B46" s="7"/>
    </row>
    <row r="47" spans="1:3">
      <c r="A47" s="7"/>
      <c r="B47" s="7"/>
    </row>
    <row r="48" spans="1:3">
      <c r="A48" s="7"/>
      <c r="B48" s="7"/>
    </row>
    <row r="49" spans="1:2">
      <c r="A49" s="7"/>
      <c r="B49" s="7"/>
    </row>
    <row r="50" spans="1:2">
      <c r="A50" s="7"/>
      <c r="B50" s="7"/>
    </row>
    <row r="51" spans="1:2">
      <c r="A51" s="7"/>
      <c r="B51" s="7"/>
    </row>
    <row r="52" spans="1:2">
      <c r="A52" s="7"/>
      <c r="B52" s="7"/>
    </row>
    <row r="53" spans="1:2">
      <c r="A53" s="7"/>
      <c r="B53" s="7"/>
    </row>
    <row r="54" spans="1:2">
      <c r="A54" s="7"/>
      <c r="B54" s="7"/>
    </row>
    <row r="55" spans="1:2">
      <c r="A55" s="7"/>
      <c r="B55" s="7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3"/>
  <sheetViews>
    <sheetView tabSelected="1" view="pageBreakPreview" zoomScaleNormal="100" zoomScaleSheetLayoutView="100" workbookViewId="0">
      <selection activeCell="A4" sqref="A4"/>
    </sheetView>
  </sheetViews>
  <sheetFormatPr defaultRowHeight="15.75"/>
  <cols>
    <col min="1" max="1" width="28" style="3" customWidth="1"/>
    <col min="2" max="2" width="54.5703125" style="3" customWidth="1"/>
    <col min="3" max="4" width="11.140625" style="3" hidden="1" customWidth="1"/>
    <col min="5" max="5" width="11.140625" style="3" customWidth="1"/>
    <col min="6" max="16384" width="9.140625" style="3"/>
  </cols>
  <sheetData>
    <row r="1" spans="1:5">
      <c r="A1" s="45" t="s">
        <v>126</v>
      </c>
      <c r="B1" s="45"/>
      <c r="C1" s="45"/>
      <c r="D1" s="45"/>
      <c r="E1" s="45"/>
    </row>
    <row r="2" spans="1:5">
      <c r="A2" s="45" t="s">
        <v>87</v>
      </c>
      <c r="B2" s="45"/>
      <c r="C2" s="45"/>
      <c r="D2" s="45"/>
      <c r="E2" s="45"/>
    </row>
    <row r="3" spans="1:5">
      <c r="A3" s="45" t="s">
        <v>129</v>
      </c>
      <c r="B3" s="45"/>
      <c r="C3" s="45"/>
      <c r="D3" s="45"/>
      <c r="E3" s="45"/>
    </row>
    <row r="4" spans="1:5">
      <c r="A4" s="4"/>
    </row>
    <row r="5" spans="1:5" hidden="1">
      <c r="A5" s="5"/>
    </row>
    <row r="6" spans="1:5" ht="90" customHeight="1">
      <c r="A6" s="46" t="s">
        <v>112</v>
      </c>
      <c r="B6" s="46"/>
      <c r="C6" s="46"/>
      <c r="D6" s="46"/>
      <c r="E6" s="46"/>
    </row>
    <row r="7" spans="1:5" ht="18.75" hidden="1">
      <c r="A7" s="6"/>
    </row>
    <row r="8" spans="1:5" ht="18.75">
      <c r="A8" s="6"/>
    </row>
    <row r="9" spans="1:5" s="16" customFormat="1" ht="42.75" customHeight="1">
      <c r="A9" s="21" t="s">
        <v>1</v>
      </c>
      <c r="B9" s="21" t="s">
        <v>3</v>
      </c>
      <c r="C9" s="21" t="s">
        <v>111</v>
      </c>
      <c r="D9" s="21" t="s">
        <v>114</v>
      </c>
      <c r="E9" s="21" t="s">
        <v>111</v>
      </c>
    </row>
    <row r="10" spans="1:5" s="20" customFormat="1">
      <c r="A10" s="42" t="s">
        <v>81</v>
      </c>
      <c r="B10" s="43"/>
      <c r="C10" s="27">
        <v>308917</v>
      </c>
      <c r="D10" s="28">
        <f>SUM(D11:D15)</f>
        <v>-42070</v>
      </c>
      <c r="E10" s="27">
        <f>C10+D10</f>
        <v>266847</v>
      </c>
    </row>
    <row r="11" spans="1:5" s="16" customFormat="1" ht="50.25" customHeight="1">
      <c r="A11" s="17" t="s">
        <v>5</v>
      </c>
      <c r="B11" s="18" t="s">
        <v>98</v>
      </c>
      <c r="C11" s="34">
        <v>230898</v>
      </c>
      <c r="D11" s="34">
        <v>-7083</v>
      </c>
      <c r="E11" s="34">
        <f t="shared" ref="E11:E77" si="0">C11+D11</f>
        <v>223815</v>
      </c>
    </row>
    <row r="12" spans="1:5" s="16" customFormat="1" ht="78.75">
      <c r="A12" s="17" t="s">
        <v>93</v>
      </c>
      <c r="B12" s="18" t="s">
        <v>108</v>
      </c>
      <c r="C12" s="34">
        <v>381</v>
      </c>
      <c r="D12" s="34">
        <v>-221</v>
      </c>
      <c r="E12" s="34">
        <f t="shared" si="0"/>
        <v>160</v>
      </c>
    </row>
    <row r="13" spans="1:5" s="16" customFormat="1" ht="66.75" customHeight="1">
      <c r="A13" s="17" t="s">
        <v>7</v>
      </c>
      <c r="B13" s="18" t="s">
        <v>94</v>
      </c>
      <c r="C13" s="34">
        <v>68</v>
      </c>
      <c r="D13" s="34"/>
      <c r="E13" s="34">
        <f t="shared" si="0"/>
        <v>68</v>
      </c>
    </row>
    <row r="14" spans="1:5" s="16" customFormat="1" ht="63">
      <c r="A14" s="17" t="s">
        <v>102</v>
      </c>
      <c r="B14" s="18" t="s">
        <v>100</v>
      </c>
      <c r="C14" s="34">
        <v>63783</v>
      </c>
      <c r="D14" s="34">
        <v>-34639</v>
      </c>
      <c r="E14" s="34">
        <f t="shared" si="0"/>
        <v>29144</v>
      </c>
    </row>
    <row r="15" spans="1:5" s="16" customFormat="1" ht="47.25">
      <c r="A15" s="17" t="s">
        <v>96</v>
      </c>
      <c r="B15" s="18" t="s">
        <v>6</v>
      </c>
      <c r="C15" s="34">
        <v>13787</v>
      </c>
      <c r="D15" s="34">
        <v>-127</v>
      </c>
      <c r="E15" s="34">
        <f t="shared" si="0"/>
        <v>13660</v>
      </c>
    </row>
    <row r="16" spans="1:5" s="20" customFormat="1">
      <c r="A16" s="42" t="s">
        <v>90</v>
      </c>
      <c r="B16" s="43"/>
      <c r="C16" s="28">
        <v>103544</v>
      </c>
      <c r="D16" s="28">
        <f>SUM(D17:D22)</f>
        <v>7397</v>
      </c>
      <c r="E16" s="28">
        <f t="shared" si="0"/>
        <v>110941</v>
      </c>
    </row>
    <row r="17" spans="1:5" s="16" customFormat="1" ht="47.25" customHeight="1">
      <c r="A17" s="17" t="s">
        <v>5</v>
      </c>
      <c r="B17" s="18" t="s">
        <v>98</v>
      </c>
      <c r="C17" s="34">
        <v>96202</v>
      </c>
      <c r="D17" s="34">
        <v>5545</v>
      </c>
      <c r="E17" s="34">
        <f t="shared" si="0"/>
        <v>101747</v>
      </c>
    </row>
    <row r="18" spans="1:5" s="16" customFormat="1" ht="78" customHeight="1">
      <c r="A18" s="17" t="s">
        <v>93</v>
      </c>
      <c r="B18" s="18" t="s">
        <v>108</v>
      </c>
      <c r="C18" s="34">
        <v>4004</v>
      </c>
      <c r="D18" s="34">
        <v>2500</v>
      </c>
      <c r="E18" s="34">
        <f t="shared" si="0"/>
        <v>6504</v>
      </c>
    </row>
    <row r="19" spans="1:5" s="16" customFormat="1" ht="63">
      <c r="A19" s="17" t="s">
        <v>101</v>
      </c>
      <c r="B19" s="25" t="s">
        <v>95</v>
      </c>
      <c r="C19" s="34">
        <v>45</v>
      </c>
      <c r="D19" s="34"/>
      <c r="E19" s="34">
        <f t="shared" si="0"/>
        <v>45</v>
      </c>
    </row>
    <row r="20" spans="1:5" s="16" customFormat="1" ht="65.25" customHeight="1">
      <c r="A20" s="17" t="s">
        <v>7</v>
      </c>
      <c r="B20" s="18" t="s">
        <v>94</v>
      </c>
      <c r="C20" s="34">
        <v>320</v>
      </c>
      <c r="D20" s="34">
        <v>50</v>
      </c>
      <c r="E20" s="34">
        <f t="shared" si="0"/>
        <v>370</v>
      </c>
    </row>
    <row r="21" spans="1:5" s="16" customFormat="1" ht="63">
      <c r="A21" s="17" t="s">
        <v>102</v>
      </c>
      <c r="B21" s="18" t="s">
        <v>100</v>
      </c>
      <c r="C21" s="34">
        <v>1115</v>
      </c>
      <c r="D21" s="34">
        <v>-305</v>
      </c>
      <c r="E21" s="34">
        <f t="shared" si="0"/>
        <v>810</v>
      </c>
    </row>
    <row r="22" spans="1:5" s="16" customFormat="1" ht="47.25">
      <c r="A22" s="17" t="s">
        <v>96</v>
      </c>
      <c r="B22" s="18" t="s">
        <v>6</v>
      </c>
      <c r="C22" s="34">
        <v>1858</v>
      </c>
      <c r="D22" s="34">
        <v>-393</v>
      </c>
      <c r="E22" s="34">
        <f t="shared" si="0"/>
        <v>1465</v>
      </c>
    </row>
    <row r="23" spans="1:5" s="20" customFormat="1" ht="18.75" customHeight="1">
      <c r="A23" s="42" t="s">
        <v>85</v>
      </c>
      <c r="B23" s="43"/>
      <c r="C23" s="28">
        <v>180165</v>
      </c>
      <c r="D23" s="28">
        <f>SUM(D24:D30)</f>
        <v>-18040</v>
      </c>
      <c r="E23" s="28">
        <f t="shared" si="0"/>
        <v>162125</v>
      </c>
    </row>
    <row r="24" spans="1:5" s="16" customFormat="1" ht="51.75" customHeight="1">
      <c r="A24" s="17" t="s">
        <v>5</v>
      </c>
      <c r="B24" s="18" t="s">
        <v>98</v>
      </c>
      <c r="C24" s="34">
        <v>147465</v>
      </c>
      <c r="D24" s="34">
        <v>-15700</v>
      </c>
      <c r="E24" s="34">
        <f t="shared" si="0"/>
        <v>131765</v>
      </c>
    </row>
    <row r="25" spans="1:5" s="16" customFormat="1" ht="78.75">
      <c r="A25" s="17" t="s">
        <v>103</v>
      </c>
      <c r="B25" s="18" t="s">
        <v>108</v>
      </c>
      <c r="C25" s="34">
        <v>12971</v>
      </c>
      <c r="D25" s="34">
        <v>183</v>
      </c>
      <c r="E25" s="34">
        <f t="shared" si="0"/>
        <v>13154</v>
      </c>
    </row>
    <row r="26" spans="1:5" s="16" customFormat="1" ht="63">
      <c r="A26" s="17" t="s">
        <v>101</v>
      </c>
      <c r="B26" s="24" t="s">
        <v>95</v>
      </c>
      <c r="C26" s="34">
        <v>170</v>
      </c>
      <c r="D26" s="34"/>
      <c r="E26" s="34">
        <f t="shared" si="0"/>
        <v>170</v>
      </c>
    </row>
    <row r="27" spans="1:5" s="16" customFormat="1" ht="79.5" hidden="1" customHeight="1">
      <c r="A27" s="17" t="s">
        <v>104</v>
      </c>
      <c r="B27" s="18" t="s">
        <v>109</v>
      </c>
      <c r="C27" s="34">
        <v>0</v>
      </c>
      <c r="D27" s="34"/>
      <c r="E27" s="34">
        <f t="shared" si="0"/>
        <v>0</v>
      </c>
    </row>
    <row r="28" spans="1:5" s="16" customFormat="1" ht="65.25" customHeight="1">
      <c r="A28" s="17" t="s">
        <v>119</v>
      </c>
      <c r="B28" s="18" t="s">
        <v>94</v>
      </c>
      <c r="C28" s="34">
        <v>370</v>
      </c>
      <c r="D28" s="34">
        <v>-150</v>
      </c>
      <c r="E28" s="34">
        <f t="shared" si="0"/>
        <v>220</v>
      </c>
    </row>
    <row r="29" spans="1:5" s="16" customFormat="1" ht="63">
      <c r="A29" s="17" t="s">
        <v>102</v>
      </c>
      <c r="B29" s="18" t="s">
        <v>105</v>
      </c>
      <c r="C29" s="34">
        <v>12268</v>
      </c>
      <c r="D29" s="34">
        <v>-2187</v>
      </c>
      <c r="E29" s="34">
        <f t="shared" si="0"/>
        <v>10081</v>
      </c>
    </row>
    <row r="30" spans="1:5" s="16" customFormat="1" ht="50.25" customHeight="1">
      <c r="A30" s="17" t="s">
        <v>96</v>
      </c>
      <c r="B30" s="18" t="s">
        <v>6</v>
      </c>
      <c r="C30" s="34">
        <v>6921</v>
      </c>
      <c r="D30" s="34">
        <v>-186</v>
      </c>
      <c r="E30" s="34">
        <f t="shared" si="0"/>
        <v>6735</v>
      </c>
    </row>
    <row r="31" spans="1:5" s="16" customFormat="1" ht="47.25" hidden="1">
      <c r="A31" s="17" t="s">
        <v>7</v>
      </c>
      <c r="B31" s="18" t="s">
        <v>6</v>
      </c>
      <c r="C31" s="32"/>
      <c r="D31" s="32"/>
      <c r="E31" s="32">
        <f t="shared" si="0"/>
        <v>0</v>
      </c>
    </row>
    <row r="32" spans="1:5" s="20" customFormat="1" ht="32.25" customHeight="1">
      <c r="A32" s="42" t="s">
        <v>121</v>
      </c>
      <c r="B32" s="43"/>
      <c r="C32" s="28">
        <v>136500</v>
      </c>
      <c r="D32" s="28">
        <f>SUM(D33:D35)</f>
        <v>0</v>
      </c>
      <c r="E32" s="28">
        <f t="shared" si="0"/>
        <v>136500</v>
      </c>
    </row>
    <row r="33" spans="1:5" s="16" customFormat="1" ht="48.75" customHeight="1">
      <c r="A33" s="17" t="s">
        <v>5</v>
      </c>
      <c r="B33" s="18" t="s">
        <v>97</v>
      </c>
      <c r="C33" s="34">
        <v>126350</v>
      </c>
      <c r="D33" s="34">
        <v>-100</v>
      </c>
      <c r="E33" s="34">
        <f t="shared" si="0"/>
        <v>126250</v>
      </c>
    </row>
    <row r="34" spans="1:5" s="16" customFormat="1" ht="49.5" customHeight="1">
      <c r="A34" s="17" t="s">
        <v>96</v>
      </c>
      <c r="B34" s="18" t="s">
        <v>6</v>
      </c>
      <c r="C34" s="34">
        <v>10150</v>
      </c>
      <c r="D34" s="34">
        <v>65</v>
      </c>
      <c r="E34" s="34">
        <f t="shared" si="0"/>
        <v>10215</v>
      </c>
    </row>
    <row r="35" spans="1:5" s="16" customFormat="1" ht="80.25" customHeight="1">
      <c r="A35" s="17" t="s">
        <v>125</v>
      </c>
      <c r="B35" s="17" t="s">
        <v>108</v>
      </c>
      <c r="C35" s="38"/>
      <c r="D35" s="34">
        <v>35</v>
      </c>
      <c r="E35" s="34">
        <f t="shared" si="0"/>
        <v>35</v>
      </c>
    </row>
    <row r="36" spans="1:5" s="20" customFormat="1" ht="20.25" customHeight="1">
      <c r="A36" s="42" t="s">
        <v>82</v>
      </c>
      <c r="B36" s="43"/>
      <c r="C36" s="29">
        <v>211584</v>
      </c>
      <c r="D36" s="29">
        <f>SUM(D37:D42)</f>
        <v>-1031</v>
      </c>
      <c r="E36" s="29">
        <f t="shared" si="0"/>
        <v>210553</v>
      </c>
    </row>
    <row r="37" spans="1:5" s="16" customFormat="1" ht="51.75" customHeight="1">
      <c r="A37" s="23" t="s">
        <v>5</v>
      </c>
      <c r="B37" s="18" t="s">
        <v>98</v>
      </c>
      <c r="C37" s="34">
        <v>208014</v>
      </c>
      <c r="D37" s="34">
        <v>-606</v>
      </c>
      <c r="E37" s="34">
        <f t="shared" si="0"/>
        <v>207408</v>
      </c>
    </row>
    <row r="38" spans="1:5" s="16" customFormat="1" ht="84" customHeight="1">
      <c r="A38" s="17" t="s">
        <v>103</v>
      </c>
      <c r="B38" s="18" t="s">
        <v>108</v>
      </c>
      <c r="C38" s="34">
        <v>103</v>
      </c>
      <c r="D38" s="34">
        <v>-10</v>
      </c>
      <c r="E38" s="34">
        <f t="shared" si="0"/>
        <v>93</v>
      </c>
    </row>
    <row r="39" spans="1:5" s="16" customFormat="1" ht="63.75" customHeight="1">
      <c r="A39" s="17" t="s">
        <v>101</v>
      </c>
      <c r="B39" s="26" t="s">
        <v>95</v>
      </c>
      <c r="C39" s="34">
        <v>20</v>
      </c>
      <c r="D39" s="34">
        <v>-10</v>
      </c>
      <c r="E39" s="34">
        <f t="shared" si="0"/>
        <v>10</v>
      </c>
    </row>
    <row r="40" spans="1:5" s="16" customFormat="1" ht="66" customHeight="1">
      <c r="A40" s="17" t="s">
        <v>7</v>
      </c>
      <c r="B40" s="18" t="s">
        <v>94</v>
      </c>
      <c r="C40" s="34">
        <v>10</v>
      </c>
      <c r="D40" s="34"/>
      <c r="E40" s="34">
        <f t="shared" si="0"/>
        <v>10</v>
      </c>
    </row>
    <row r="41" spans="1:5" s="16" customFormat="1" ht="65.25" customHeight="1">
      <c r="A41" s="17" t="s">
        <v>102</v>
      </c>
      <c r="B41" s="18" t="s">
        <v>106</v>
      </c>
      <c r="C41" s="34">
        <v>682</v>
      </c>
      <c r="D41" s="34">
        <v>-304</v>
      </c>
      <c r="E41" s="34">
        <f t="shared" si="0"/>
        <v>378</v>
      </c>
    </row>
    <row r="42" spans="1:5" s="16" customFormat="1" ht="49.5" customHeight="1">
      <c r="A42" s="17" t="s">
        <v>96</v>
      </c>
      <c r="B42" s="18" t="s">
        <v>6</v>
      </c>
      <c r="C42" s="34">
        <v>2755</v>
      </c>
      <c r="D42" s="34">
        <v>-101</v>
      </c>
      <c r="E42" s="34">
        <f t="shared" si="0"/>
        <v>2654</v>
      </c>
    </row>
    <row r="43" spans="1:5" s="20" customFormat="1" ht="38.25" customHeight="1">
      <c r="A43" s="42" t="s">
        <v>107</v>
      </c>
      <c r="B43" s="43"/>
      <c r="C43" s="29">
        <v>4500</v>
      </c>
      <c r="D43" s="29">
        <f>SUM(D44)</f>
        <v>0</v>
      </c>
      <c r="E43" s="29">
        <f t="shared" si="0"/>
        <v>4500</v>
      </c>
    </row>
    <row r="44" spans="1:5" s="16" customFormat="1" ht="51" customHeight="1">
      <c r="A44" s="17" t="s">
        <v>5</v>
      </c>
      <c r="B44" s="18" t="s">
        <v>98</v>
      </c>
      <c r="C44" s="34">
        <v>4500</v>
      </c>
      <c r="D44" s="34"/>
      <c r="E44" s="34">
        <f t="shared" si="0"/>
        <v>4500</v>
      </c>
    </row>
    <row r="45" spans="1:5" s="20" customFormat="1" ht="28.5" hidden="1" customHeight="1">
      <c r="A45" s="42" t="s">
        <v>83</v>
      </c>
      <c r="B45" s="43"/>
      <c r="C45" s="31"/>
      <c r="D45" s="31"/>
      <c r="E45" s="31">
        <f t="shared" si="0"/>
        <v>0</v>
      </c>
    </row>
    <row r="46" spans="1:5" s="16" customFormat="1" ht="50.25" hidden="1" customHeight="1">
      <c r="A46" s="17" t="s">
        <v>5</v>
      </c>
      <c r="B46" s="18" t="s">
        <v>98</v>
      </c>
      <c r="C46" s="32"/>
      <c r="D46" s="32"/>
      <c r="E46" s="32">
        <f t="shared" si="0"/>
        <v>0</v>
      </c>
    </row>
    <row r="47" spans="1:5" s="16" customFormat="1" ht="50.25" hidden="1" customHeight="1">
      <c r="A47" s="17" t="s">
        <v>96</v>
      </c>
      <c r="B47" s="18" t="s">
        <v>6</v>
      </c>
      <c r="C47" s="32"/>
      <c r="D47" s="32"/>
      <c r="E47" s="32">
        <f t="shared" si="0"/>
        <v>0</v>
      </c>
    </row>
    <row r="48" spans="1:5" s="16" customFormat="1" ht="21" customHeight="1">
      <c r="A48" s="42" t="s">
        <v>110</v>
      </c>
      <c r="B48" s="43"/>
      <c r="C48" s="36">
        <v>4092</v>
      </c>
      <c r="D48" s="36">
        <f>SUM(D49:D50)</f>
        <v>-547</v>
      </c>
      <c r="E48" s="36">
        <f t="shared" si="0"/>
        <v>3545</v>
      </c>
    </row>
    <row r="49" spans="1:5" s="16" customFormat="1" ht="54" customHeight="1">
      <c r="A49" s="23" t="s">
        <v>5</v>
      </c>
      <c r="B49" s="18" t="s">
        <v>98</v>
      </c>
      <c r="C49" s="34">
        <v>3005</v>
      </c>
      <c r="D49" s="34">
        <v>-411</v>
      </c>
      <c r="E49" s="34">
        <f t="shared" si="0"/>
        <v>2594</v>
      </c>
    </row>
    <row r="50" spans="1:5" s="16" customFormat="1" ht="50.25" customHeight="1">
      <c r="A50" s="17" t="s">
        <v>96</v>
      </c>
      <c r="B50" s="18" t="s">
        <v>6</v>
      </c>
      <c r="C50" s="34">
        <v>1087</v>
      </c>
      <c r="D50" s="34">
        <v>-136</v>
      </c>
      <c r="E50" s="34">
        <f t="shared" si="0"/>
        <v>951</v>
      </c>
    </row>
    <row r="51" spans="1:5" s="20" customFormat="1" ht="16.5" hidden="1" customHeight="1">
      <c r="A51" s="42" t="s">
        <v>89</v>
      </c>
      <c r="B51" s="43"/>
      <c r="C51" s="34">
        <v>0</v>
      </c>
      <c r="D51" s="34"/>
      <c r="E51" s="34">
        <f t="shared" si="0"/>
        <v>0</v>
      </c>
    </row>
    <row r="52" spans="1:5" s="16" customFormat="1" ht="50.25" hidden="1" customHeight="1">
      <c r="A52" s="17" t="s">
        <v>5</v>
      </c>
      <c r="B52" s="18" t="s">
        <v>4</v>
      </c>
      <c r="C52" s="34">
        <v>0</v>
      </c>
      <c r="D52" s="34"/>
      <c r="E52" s="34">
        <f t="shared" si="0"/>
        <v>0</v>
      </c>
    </row>
    <row r="53" spans="1:5" s="16" customFormat="1" ht="50.25" hidden="1" customHeight="1">
      <c r="A53" s="17" t="s">
        <v>7</v>
      </c>
      <c r="B53" s="18" t="s">
        <v>6</v>
      </c>
      <c r="C53" s="34">
        <v>0</v>
      </c>
      <c r="D53" s="34"/>
      <c r="E53" s="34">
        <f t="shared" si="0"/>
        <v>0</v>
      </c>
    </row>
    <row r="54" spans="1:5" s="16" customFormat="1" ht="4.5" hidden="1" customHeight="1">
      <c r="A54" s="17" t="s">
        <v>96</v>
      </c>
      <c r="B54" s="18" t="s">
        <v>6</v>
      </c>
      <c r="C54" s="34">
        <v>0</v>
      </c>
      <c r="D54" s="34"/>
      <c r="E54" s="34">
        <f t="shared" si="0"/>
        <v>0</v>
      </c>
    </row>
    <row r="55" spans="1:5" s="20" customFormat="1" ht="36.75" customHeight="1">
      <c r="A55" s="42" t="s">
        <v>84</v>
      </c>
      <c r="B55" s="43"/>
      <c r="C55" s="37">
        <v>20</v>
      </c>
      <c r="D55" s="37">
        <f>D56</f>
        <v>0</v>
      </c>
      <c r="E55" s="37">
        <f t="shared" si="0"/>
        <v>20</v>
      </c>
    </row>
    <row r="56" spans="1:5" s="16" customFormat="1" ht="49.5" customHeight="1">
      <c r="A56" s="17" t="s">
        <v>5</v>
      </c>
      <c r="B56" s="18" t="s">
        <v>98</v>
      </c>
      <c r="C56" s="34">
        <v>20</v>
      </c>
      <c r="D56" s="34"/>
      <c r="E56" s="34">
        <f t="shared" si="0"/>
        <v>20</v>
      </c>
    </row>
    <row r="57" spans="1:5" s="16" customFormat="1" ht="35.25" customHeight="1">
      <c r="A57" s="42" t="s">
        <v>120</v>
      </c>
      <c r="B57" s="43"/>
      <c r="C57" s="29">
        <v>4200</v>
      </c>
      <c r="D57" s="29">
        <f>SUM(D58:D59)</f>
        <v>0</v>
      </c>
      <c r="E57" s="29">
        <f t="shared" si="0"/>
        <v>4200</v>
      </c>
    </row>
    <row r="58" spans="1:5" s="16" customFormat="1" ht="47.25">
      <c r="A58" s="23" t="s">
        <v>5</v>
      </c>
      <c r="B58" s="18" t="s">
        <v>98</v>
      </c>
      <c r="C58" s="34">
        <v>1200</v>
      </c>
      <c r="D58" s="34"/>
      <c r="E58" s="34">
        <f t="shared" si="0"/>
        <v>1200</v>
      </c>
    </row>
    <row r="59" spans="1:5" s="16" customFormat="1" ht="47.25">
      <c r="A59" s="17" t="s">
        <v>96</v>
      </c>
      <c r="B59" s="18" t="s">
        <v>6</v>
      </c>
      <c r="C59" s="34">
        <v>3000</v>
      </c>
      <c r="D59" s="34"/>
      <c r="E59" s="34">
        <f t="shared" si="0"/>
        <v>3000</v>
      </c>
    </row>
    <row r="60" spans="1:5" s="16" customFormat="1" ht="21" customHeight="1">
      <c r="A60" s="42" t="s">
        <v>127</v>
      </c>
      <c r="B60" s="43"/>
      <c r="C60" s="34"/>
      <c r="D60" s="36">
        <f>D61</f>
        <v>150</v>
      </c>
      <c r="E60" s="36">
        <f t="shared" si="0"/>
        <v>150</v>
      </c>
    </row>
    <row r="61" spans="1:5" s="16" customFormat="1" ht="51" customHeight="1">
      <c r="A61" s="23" t="s">
        <v>5</v>
      </c>
      <c r="B61" s="18" t="s">
        <v>98</v>
      </c>
      <c r="C61" s="34"/>
      <c r="D61" s="34">
        <v>150</v>
      </c>
      <c r="E61" s="34">
        <f t="shared" si="0"/>
        <v>150</v>
      </c>
    </row>
    <row r="62" spans="1:5" s="20" customFormat="1" ht="21.75" customHeight="1">
      <c r="A62" s="42" t="s">
        <v>86</v>
      </c>
      <c r="B62" s="43"/>
      <c r="C62" s="29">
        <v>773</v>
      </c>
      <c r="D62" s="29">
        <f>SUM(D64)</f>
        <v>-697</v>
      </c>
      <c r="E62" s="29">
        <f t="shared" si="0"/>
        <v>76</v>
      </c>
    </row>
    <row r="63" spans="1:5" s="16" customFormat="1" ht="47.25" hidden="1">
      <c r="A63" s="17" t="s">
        <v>7</v>
      </c>
      <c r="B63" s="18" t="s">
        <v>6</v>
      </c>
      <c r="C63" s="32"/>
      <c r="D63" s="32"/>
      <c r="E63" s="32">
        <f t="shared" si="0"/>
        <v>0</v>
      </c>
    </row>
    <row r="64" spans="1:5" s="16" customFormat="1" ht="50.25" customHeight="1">
      <c r="A64" s="17" t="s">
        <v>5</v>
      </c>
      <c r="B64" s="18" t="s">
        <v>98</v>
      </c>
      <c r="C64" s="34">
        <v>773</v>
      </c>
      <c r="D64" s="34">
        <v>-697</v>
      </c>
      <c r="E64" s="34">
        <f t="shared" si="0"/>
        <v>76</v>
      </c>
    </row>
    <row r="65" spans="1:5" s="20" customFormat="1" ht="22.5" customHeight="1">
      <c r="A65" s="42" t="s">
        <v>91</v>
      </c>
      <c r="B65" s="43"/>
      <c r="C65" s="29">
        <v>2395</v>
      </c>
      <c r="D65" s="29">
        <f>SUM(D68)</f>
        <v>0</v>
      </c>
      <c r="E65" s="29">
        <f t="shared" si="0"/>
        <v>2395</v>
      </c>
    </row>
    <row r="66" spans="1:5" s="16" customFormat="1" ht="57" hidden="1" customHeight="1">
      <c r="A66" s="17" t="s">
        <v>5</v>
      </c>
      <c r="B66" s="18" t="s">
        <v>98</v>
      </c>
      <c r="C66" s="32"/>
      <c r="D66" s="32"/>
      <c r="E66" s="32">
        <f t="shared" si="0"/>
        <v>0</v>
      </c>
    </row>
    <row r="67" spans="1:5" s="16" customFormat="1" ht="70.5" hidden="1" customHeight="1">
      <c r="A67" s="17" t="s">
        <v>7</v>
      </c>
      <c r="B67" s="18" t="s">
        <v>94</v>
      </c>
      <c r="C67" s="32"/>
      <c r="D67" s="32"/>
      <c r="E67" s="32">
        <f t="shared" si="0"/>
        <v>0</v>
      </c>
    </row>
    <row r="68" spans="1:5" s="16" customFormat="1" ht="66" customHeight="1">
      <c r="A68" s="17" t="s">
        <v>99</v>
      </c>
      <c r="B68" s="18" t="s">
        <v>100</v>
      </c>
      <c r="C68" s="34">
        <v>2395</v>
      </c>
      <c r="D68" s="34"/>
      <c r="E68" s="34">
        <f t="shared" si="0"/>
        <v>2395</v>
      </c>
    </row>
    <row r="69" spans="1:5" s="16" customFormat="1" ht="57" hidden="1" customHeight="1">
      <c r="A69" s="17" t="s">
        <v>96</v>
      </c>
      <c r="B69" s="18" t="s">
        <v>6</v>
      </c>
      <c r="C69" s="32"/>
      <c r="D69" s="32"/>
      <c r="E69" s="32">
        <f t="shared" si="0"/>
        <v>0</v>
      </c>
    </row>
    <row r="70" spans="1:5" s="16" customFormat="1" ht="39" customHeight="1">
      <c r="A70" s="42" t="s">
        <v>88</v>
      </c>
      <c r="B70" s="43"/>
      <c r="C70" s="29">
        <v>800</v>
      </c>
      <c r="D70" s="29">
        <f>SUM(D71)</f>
        <v>0</v>
      </c>
      <c r="E70" s="29">
        <f t="shared" si="0"/>
        <v>800</v>
      </c>
    </row>
    <row r="71" spans="1:5" s="19" customFormat="1" ht="50.25" customHeight="1">
      <c r="A71" s="17" t="s">
        <v>5</v>
      </c>
      <c r="B71" s="18" t="s">
        <v>98</v>
      </c>
      <c r="C71" s="34">
        <v>800</v>
      </c>
      <c r="D71" s="34"/>
      <c r="E71" s="34">
        <f t="shared" si="0"/>
        <v>800</v>
      </c>
    </row>
    <row r="72" spans="1:5" ht="31.5" customHeight="1">
      <c r="A72" s="42" t="s">
        <v>113</v>
      </c>
      <c r="B72" s="43"/>
      <c r="C72" s="36">
        <v>3300</v>
      </c>
      <c r="D72" s="36">
        <f>SUM(D73)+D74</f>
        <v>400</v>
      </c>
      <c r="E72" s="36">
        <f t="shared" si="0"/>
        <v>3700</v>
      </c>
    </row>
    <row r="73" spans="1:5" ht="51" customHeight="1">
      <c r="A73" s="17" t="s">
        <v>5</v>
      </c>
      <c r="B73" s="17" t="s">
        <v>98</v>
      </c>
      <c r="C73" s="34">
        <v>2500</v>
      </c>
      <c r="D73" s="34"/>
      <c r="E73" s="34">
        <f t="shared" si="0"/>
        <v>2500</v>
      </c>
    </row>
    <row r="74" spans="1:5" ht="51" customHeight="1">
      <c r="A74" s="17" t="s">
        <v>96</v>
      </c>
      <c r="B74" s="18" t="s">
        <v>6</v>
      </c>
      <c r="C74" s="34">
        <v>800</v>
      </c>
      <c r="D74" s="34">
        <v>400</v>
      </c>
      <c r="E74" s="34">
        <f t="shared" si="0"/>
        <v>1200</v>
      </c>
    </row>
    <row r="75" spans="1:5" ht="37.5" customHeight="1">
      <c r="A75" s="42" t="s">
        <v>122</v>
      </c>
      <c r="B75" s="43"/>
      <c r="C75" s="36">
        <v>250</v>
      </c>
      <c r="D75" s="36">
        <f>D77</f>
        <v>452</v>
      </c>
      <c r="E75" s="36">
        <f t="shared" si="0"/>
        <v>702</v>
      </c>
    </row>
    <row r="76" spans="1:5" ht="47.25" hidden="1">
      <c r="A76" s="17" t="s">
        <v>7</v>
      </c>
      <c r="B76" s="18" t="s">
        <v>6</v>
      </c>
      <c r="C76" s="33"/>
      <c r="D76" s="33"/>
      <c r="E76" s="33">
        <f t="shared" si="0"/>
        <v>0</v>
      </c>
    </row>
    <row r="77" spans="1:5" ht="47.25">
      <c r="A77" s="17" t="s">
        <v>96</v>
      </c>
      <c r="B77" s="18" t="s">
        <v>6</v>
      </c>
      <c r="C77" s="34">
        <v>250</v>
      </c>
      <c r="D77" s="34">
        <v>452</v>
      </c>
      <c r="E77" s="34">
        <f t="shared" si="0"/>
        <v>702</v>
      </c>
    </row>
    <row r="78" spans="1:5" ht="33" hidden="1" customHeight="1">
      <c r="A78" s="42" t="s">
        <v>92</v>
      </c>
      <c r="B78" s="43"/>
      <c r="C78" s="33"/>
      <c r="D78" s="33"/>
      <c r="E78" s="33">
        <f>C78+D78</f>
        <v>0</v>
      </c>
    </row>
    <row r="79" spans="1:5" ht="51.75" hidden="1" customHeight="1">
      <c r="A79" s="17" t="s">
        <v>5</v>
      </c>
      <c r="B79" s="18" t="s">
        <v>98</v>
      </c>
      <c r="C79" s="33"/>
      <c r="D79" s="33"/>
      <c r="E79" s="33">
        <f>C79+D79</f>
        <v>0</v>
      </c>
    </row>
    <row r="80" spans="1:5" ht="33.75" customHeight="1">
      <c r="A80" s="42" t="s">
        <v>128</v>
      </c>
      <c r="B80" s="43"/>
      <c r="C80" s="35">
        <v>100</v>
      </c>
      <c r="D80" s="35">
        <f>SUM(D81)</f>
        <v>100</v>
      </c>
      <c r="E80" s="35">
        <f>C80+D80</f>
        <v>200</v>
      </c>
    </row>
    <row r="81" spans="1:5" ht="47.25">
      <c r="A81" s="17" t="s">
        <v>7</v>
      </c>
      <c r="B81" s="18" t="s">
        <v>6</v>
      </c>
      <c r="C81" s="34">
        <v>100</v>
      </c>
      <c r="D81" s="34">
        <v>100</v>
      </c>
      <c r="E81" s="34">
        <f>C81+D81</f>
        <v>200</v>
      </c>
    </row>
    <row r="82" spans="1:5" ht="21.75" customHeight="1">
      <c r="A82" s="44" t="s">
        <v>0</v>
      </c>
      <c r="B82" s="44"/>
      <c r="C82" s="36">
        <v>961140</v>
      </c>
      <c r="D82" s="36">
        <f>D10+D16+D23+D32+D36+D43+D45+D48+D55+D57+D60+D62+D65+D70+D72+D75+D80</f>
        <v>-53886</v>
      </c>
      <c r="E82" s="36">
        <f>C82+D82</f>
        <v>907254</v>
      </c>
    </row>
    <row r="84" spans="1:5" ht="16.5" hidden="1" customHeight="1">
      <c r="B84" s="30" t="s">
        <v>115</v>
      </c>
      <c r="D84" s="3">
        <v>400</v>
      </c>
    </row>
    <row r="85" spans="1:5" ht="16.5" hidden="1" customHeight="1">
      <c r="B85" s="30" t="s">
        <v>116</v>
      </c>
      <c r="D85" s="3">
        <v>100</v>
      </c>
    </row>
    <row r="86" spans="1:5" ht="16.5" hidden="1" customHeight="1">
      <c r="B86" s="30" t="s">
        <v>118</v>
      </c>
      <c r="D86" s="3">
        <v>-53744</v>
      </c>
    </row>
    <row r="87" spans="1:5" ht="16.5" hidden="1" customHeight="1">
      <c r="B87" s="30" t="s">
        <v>123</v>
      </c>
      <c r="D87" s="3">
        <v>-1244</v>
      </c>
    </row>
    <row r="88" spans="1:5" ht="16.5" hidden="1" customHeight="1">
      <c r="B88" s="30" t="s">
        <v>124</v>
      </c>
      <c r="D88" s="3">
        <v>602</v>
      </c>
    </row>
    <row r="89" spans="1:5" ht="16.5" hidden="1" customHeight="1"/>
    <row r="90" spans="1:5" ht="16.5" hidden="1" customHeight="1"/>
    <row r="91" spans="1:5" hidden="1">
      <c r="B91" s="30" t="s">
        <v>117</v>
      </c>
      <c r="D91" s="3">
        <f>SUM(D84:D90)</f>
        <v>-53886</v>
      </c>
    </row>
    <row r="93" spans="1:5">
      <c r="A93" s="22"/>
      <c r="B93" s="22"/>
    </row>
  </sheetData>
  <mergeCells count="24">
    <mergeCell ref="A1:E1"/>
    <mergeCell ref="A2:E2"/>
    <mergeCell ref="A3:E3"/>
    <mergeCell ref="A6:E6"/>
    <mergeCell ref="A60:B60"/>
    <mergeCell ref="A51:B51"/>
    <mergeCell ref="A43:B43"/>
    <mergeCell ref="A36:B36"/>
    <mergeCell ref="A82:B82"/>
    <mergeCell ref="A10:B10"/>
    <mergeCell ref="A16:B16"/>
    <mergeCell ref="A23:B23"/>
    <mergeCell ref="A32:B32"/>
    <mergeCell ref="A62:B62"/>
    <mergeCell ref="A55:B55"/>
    <mergeCell ref="A48:B48"/>
    <mergeCell ref="A45:B45"/>
    <mergeCell ref="A72:B72"/>
    <mergeCell ref="A70:B70"/>
    <mergeCell ref="A65:B65"/>
    <mergeCell ref="A80:B80"/>
    <mergeCell ref="A57:B57"/>
    <mergeCell ref="A75:B75"/>
    <mergeCell ref="A78:B78"/>
  </mergeCells>
  <phoneticPr fontId="0" type="noConversion"/>
  <printOptions horizontalCentered="1"/>
  <pageMargins left="0.6692913385826772" right="0.19685039370078741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evstigneeva</cp:lastModifiedBy>
  <cp:lastPrinted>2010-11-25T14:15:29Z</cp:lastPrinted>
  <dcterms:created xsi:type="dcterms:W3CDTF">2004-11-16T05:58:34Z</dcterms:created>
  <dcterms:modified xsi:type="dcterms:W3CDTF">2010-12-01T07:47:07Z</dcterms:modified>
</cp:coreProperties>
</file>