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" windowWidth="15195" windowHeight="9975"/>
  </bookViews>
  <sheets>
    <sheet name="Вып.плана." sheetId="2" r:id="rId1"/>
  </sheets>
  <definedNames>
    <definedName name="_xlnm.Print_Titles" localSheetId="0">Вып.плана.!$7:$7</definedName>
    <definedName name="_xlnm.Print_Area" localSheetId="0">Вып.плана.!$A$1:$D$138</definedName>
  </definedNames>
  <calcPr calcId="114210" fullCalcOnLoad="1"/>
</workbook>
</file>

<file path=xl/calcChain.xml><?xml version="1.0" encoding="utf-8"?>
<calcChain xmlns="http://schemas.openxmlformats.org/spreadsheetml/2006/main">
  <c r="D131" i="2"/>
  <c r="D121"/>
  <c r="D97"/>
  <c r="D57"/>
  <c r="D56"/>
  <c r="D58"/>
  <c r="D129"/>
  <c r="D62"/>
  <c r="D9"/>
  <c r="D8"/>
  <c r="D136"/>
  <c r="D138"/>
</calcChain>
</file>

<file path=xl/sharedStrings.xml><?xml version="1.0" encoding="utf-8"?>
<sst xmlns="http://schemas.openxmlformats.org/spreadsheetml/2006/main" count="268" uniqueCount="263">
  <si>
    <t>Прочие безвозмездные поступления от других бюджетов бюджетной системы</t>
  </si>
  <si>
    <t>000.2.02.09.000.02.0000.151</t>
  </si>
  <si>
    <t xml:space="preserve">Доходы от предпринимательской и иной приносящей доход деятельности </t>
  </si>
  <si>
    <t>Всего доходов</t>
  </si>
  <si>
    <t>000.3.00.00.000.00.0000.000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</si>
  <si>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</si>
  <si>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</si>
  <si>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</si>
  <si>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</si>
  <si>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</si>
  <si>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</si>
  <si>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</si>
  <si>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</si>
  <si>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</si>
  <si>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</si>
  <si>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000.2.03.00.000.00.0000.000</t>
  </si>
  <si>
    <t xml:space="preserve"> </t>
  </si>
  <si>
    <t xml:space="preserve">Налог на доходы физических лиц </t>
  </si>
  <si>
    <t>000.1.03.02.000.01.0000.110</t>
  </si>
  <si>
    <t>Налог, взимаемый в связи с упрощенной системой налогообложения</t>
  </si>
  <si>
    <t xml:space="preserve">Налог на имущество организаций </t>
  </si>
  <si>
    <t xml:space="preserve">Транспортный налог </t>
  </si>
  <si>
    <t>000.1.08.07.000.01.0000.110</t>
  </si>
  <si>
    <t>000.1.14.02.000.00.0000.000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</si>
  <si>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</si>
  <si>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000.1.14.06.012.04.0000.430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</si>
  <si>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Федерации)</t>
  </si>
  <si>
    <t>Код бюджетной классификации РФ</t>
  </si>
  <si>
    <t>Наименование доходов</t>
  </si>
  <si>
    <t>Исполнено (тыс. руб.)</t>
  </si>
  <si>
    <t>000.1.00.00.000.00.0000.000</t>
  </si>
  <si>
    <t>000.1.01.00.000.00.0000.000</t>
  </si>
  <si>
    <t>Налог на прибыль организаций, зачисляемый в бюджеты субъектов Российской Федерации</t>
  </si>
  <si>
    <t>000.1.03.00.000.00.0000.000</t>
  </si>
  <si>
    <t>000.1.05.00.000.00.0000.000</t>
  </si>
  <si>
    <t>000.1.06.00.000.00.0000.000</t>
  </si>
  <si>
    <t>Налог на игорный бизнес</t>
  </si>
  <si>
    <t>000.1.07.00.000.00.0000.000</t>
  </si>
  <si>
    <t>Сбор за пользование объектами животного мира</t>
  </si>
  <si>
    <t>000.1.08.00.000.00.0000.000</t>
  </si>
  <si>
    <t>000.1.09.00.000.00.0000.000</t>
  </si>
  <si>
    <t xml:space="preserve">Налог на имущество предприятий </t>
  </si>
  <si>
    <t>Налог на пользователей автомобильных дорог</t>
  </si>
  <si>
    <t>000.1.11.00.000.00.0000.000</t>
  </si>
  <si>
    <t>000.1.11.05.010.04.0000.120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</si>
  <si>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</si>
  <si>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</si>
  <si>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Прочие поступления от использования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</si>
  <si>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000.1.12.00.000.00.0000.000</t>
  </si>
  <si>
    <t>Плата за негативное воздействие на окружающую среду</t>
  </si>
  <si>
    <t>000.1.13.00.000.00.0000.000</t>
  </si>
  <si>
    <t>000.1.13.03.020.02.0000.130</t>
  </si>
  <si>
    <t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</t>
  </si>
  <si>
    <t>000.1.14.00.000.00.0000.000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</si>
  <si>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</si>
  <si>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000.1.16.00.000.00.0000.000</t>
  </si>
  <si>
    <t>000.1.16.90.020.02.0000.140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</si>
  <si>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</si>
  <si>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000.1.17.00.000.00.0000.000</t>
  </si>
  <si>
    <t>000.1.17.05.020.02.0000.180</t>
  </si>
  <si>
    <t>000.1.18.00.000.00.0000.000</t>
  </si>
  <si>
    <t>000.1.19.00.000.00.0000.000</t>
  </si>
  <si>
    <t>000.2.00.00.000.00.0000.000</t>
  </si>
  <si>
    <t>000.2.02.00.000.00.0000.000</t>
  </si>
  <si>
    <t>Безвозмездные поступления от других бюджетов бюджетной системы Российской Федерации</t>
  </si>
  <si>
    <t xml:space="preserve">Дотации бюджетам субъектов Российской Федерации на выравнивание бюджетной обеспеченности  </t>
  </si>
  <si>
    <t xml:space="preserve">Дотации бюджетам субъектов Российской Федерации на поддержку мер по обеспечению сбалансированности бюджетов 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</si>
  <si>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</si>
  <si>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>Субсидии бюджетам субъектов Российской Федерации на осуществление капитального ремонта гидротехнических сооружений, находящихся в собственности субъектов Российской Федерации, и бесхозяйных гидротехнических сооружений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</si>
  <si>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</si>
  <si>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</si>
  <si>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поддержку племенного животноводства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</si>
  <si>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</si>
  <si>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</si>
  <si>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</t>
  </si>
  <si>
    <t>Прочие неналоговые доходы бюджетов субъектов Российской Федерации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</si>
  <si>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</si>
  <si>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</si>
  <si>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</si>
  <si>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</si>
  <si>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</si>
  <si>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</si>
  <si>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</si>
  <si>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</si>
  <si>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</si>
  <si>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налогам и сборам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</si>
  <si>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</si>
  <si>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</si>
  <si>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</si>
  <si>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 Федерации)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</si>
  <si>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</si>
  <si>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Платежи при пользовании природными ресурсами</t>
  </si>
  <si>
    <t>Платежи при пользовании недрами</t>
  </si>
  <si>
    <t>Плата за использование лесов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</si>
  <si>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</si>
  <si>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</si>
  <si>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</si>
  <si>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</si>
  <si>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Возврат остатков субсидий и субвенций прошлых лет</t>
  </si>
  <si>
    <t>Безвозмездные поступления</t>
  </si>
  <si>
    <t>Дотации бюджетам субъектов Российской Федерации и муниципальных образований</t>
  </si>
  <si>
    <t>000.2.02.01.000.00.0000.151</t>
  </si>
  <si>
    <t>Субсидии бюджетам субъектов Российской Федерации и муниципальных образований (межбюджетные субсидии)</t>
  </si>
  <si>
    <t>000.2.02.02.000.00.0000.151</t>
  </si>
  <si>
    <t>Субвенции бюджетам субъектов Российской Федерации и муниципальных образований</t>
  </si>
  <si>
    <t>000.2.02.03.000.00.0000.151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</si>
  <si>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</si>
  <si>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Иные межбюджетные трансферты</t>
  </si>
  <si>
    <t>000.2.02.04.000.00.0000.151</t>
  </si>
  <si>
    <t xml:space="preserve">Дотации бюджетам субъектов Российской Федерации на поддержку мер по обеспечению сбалансированности бюджетов субъектов Российской Федерации в рамках государственной 
поддержки реализации мероприятий комплексных инвестиционных планов субъектов Российской Федерации по модернизации монопрофильных муниципальных образований 
</t>
  </si>
  <si>
    <t xml:space="preserve">Субвенции бюджетам субъектов Российской Федерации  на оплату жилищно-коммунальных услуг отдельным категориям граждан 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</si>
  <si>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</si>
  <si>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 xml:space="preserve"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 </t>
  </si>
  <si>
    <t>Субвенции бюджетам субъектов Российской Федерации на охрану и использование объектов  животного мира, отнесенных к объектам охоты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</si>
  <si>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</t>
  </si>
  <si>
    <t xml:space="preserve">Субвенции бюджетам субъектов Российской Федерации  на осуществление первичного воинского учета на территориях, где отсутствуют военные комиссариаты </t>
  </si>
  <si>
    <t>Субвенции бюджетам субъектов Российской Федерации на осуществление отдельных полномочий в области лесных отношений</t>
  </si>
  <si>
    <t xml:space="preserve">Субвенции бюджетам субъектов Российской Федерации на  выплату единовременного пособия при  всех  формах  устройства детей, лишенных родительского попечения, в семью 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</si>
  <si>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
</t>
  </si>
  <si>
    <t>Субвенции бюджетам субъектов Российской Федерации на осуществление полномочий  Российской Федерации по контролю, надзору, выдаче  лицензий и разрешений в области охраны и использования объектов животного мира, отнесенных к объектам охоты, и среды их обитания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</si>
  <si>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</si>
  <si>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</si>
  <si>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</si>
  <si>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</si>
  <si>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 xml:space="preserve"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милиции общественной безопасности и социальных выплат 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</si>
  <si>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</si>
  <si>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 xml:space="preserve">Межбюджетные трансферты, передаваемые бюджетам субъектов Российской Федерации на осуществление отдельных полномочий в области лекарственного обеспечения 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</si>
  <si>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</t>
  </si>
  <si>
    <t xml:space="preserve">Прочие межбюджетные трансферты, передаваемые бюджетам субъектов Российской Федерации 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</si>
  <si>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
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</si>
  <si>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</si>
  <si>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 xml:space="preserve">Субсидии бюджетам субъектов Российской Федерации на оздоровление детей </t>
  </si>
  <si>
    <t>Субсидии бюджетам субъектов  Российской Федерации на обеспечение жильем молодых семей</t>
  </si>
  <si>
    <t xml:space="preserve">Субсидии бюджетам субъектов Российской Федерации на поддержку элитного семеноводства </t>
  </si>
  <si>
    <t>Субсидии бюджетам субъектов Российской Федерации на компенсацию части затрат по страхованию урожая сельскохозяйственных культур, урожая многолетних насаждений и посадок многолетних насаждений</t>
  </si>
  <si>
    <t>Субсидии бюджетам субъектов Российской Федерации на бюджетные инвестиции 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</si>
  <si>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 xml:space="preserve"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 </t>
  </si>
  <si>
    <t xml:space="preserve">Субсидии бюджетам субъектов  Российской Федерации на 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
гемофилией, муковисцидозом, гипофизарным нанизмом, болезнью Гоше, рассеянным склерозом, а также после трансплантации органов и (или) тканей 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</si>
  <si>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</si>
  <si>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</si>
  <si>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Субсидии бюджетам субъектов Российской Федерации на организацию дистанционного обучения инвалидов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</si>
  <si>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</si>
  <si>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</si>
  <si>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Субсидии бюджетам субъектов Российской Федерации на приобретение школьных автобусов, производимых на территории Российской Федерации, для общеобразовательных учреждений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</si>
  <si>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
</t>
  </si>
  <si>
    <t xml:space="preserve"> Субсидии бюджетам субъектов  Российской Федерации на  закупку  автотранспортных средств и коммунальной техники</t>
  </si>
  <si>
    <t xml:space="preserve">Исполнение доходов областного бюджета за 2010 год                                                                 по кодам видов доходов, подвидов доходов, классификации операций сектора государственного управления, относящихся к доходам бюджета 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</si>
  <si>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</si>
  <si>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 xml:space="preserve">                               Приложение 1</t>
  </si>
  <si>
    <t xml:space="preserve">Субвенции бюджетам субъектов Российской Федерации на осуществление переданных полномочий Российской Федерации в области охраны здоровья граждан 
</t>
  </si>
  <si>
    <t>Субвенции бюджетам субъектов Российской Федерации на обеспечение жильем отдельных категорий 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</si>
  <si>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                               к Закону Ярославской области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</si>
  <si>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хозяйcтвам,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</si>
  <si>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Субсидии бюджетам субъектов Российской Федерации на возмещение гражданам, ведущим личное подсобное хозяйство,  сельскохозяйственным потребительским кооперативам, крестьянским (фермерским) хозяйcтвам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</si>
  <si>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 xml:space="preserve">Субсидии бюджетам субъектов Российской Федерации на компенсацию части затрат на приобретение средств химизации 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</si>
  <si>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</si>
  <si>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 в целях реализации мероприятий, направленных на формирование здорового образа жизни, включая сокращение потребления алкоголя и табака</t>
  </si>
  <si>
    <t xml:space="preserve">Субвенции бюджетам субъектов Российской Федерации на обеспечение жильем отдельных категорий 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 
</t>
  </si>
  <si>
    <t xml:space="preserve">Безвозмездные  поступления от государственной корпорации Фонд  содействия  реформированию жилищно-коммунального хозяйства
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</si>
  <si>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капитальному ремонту многоквартирных домов 
</t>
  </si>
  <si>
    <t xml:space="preserve">Безвозмездные поступления в бюджеты субъектов Российской Федерации от государственной корпорации Фонд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стимулирования рынка жилья 
</t>
  </si>
  <si>
    <t>Акцизы по подакцизным товарам (продукции), производимым на территории Российской Федерации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</si>
  <si>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</si>
  <si>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</si>
  <si>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</si>
  <si>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</si>
  <si>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2007 - 2010 годах на срок до 1 года</t>
  </si>
  <si>
    <t>Субсидии бюджетам субъектов Российской Федерации на совершенствование организации питания учащихся в общеобразовательных учреждениях</t>
  </si>
  <si>
    <t>Итого доходов</t>
  </si>
  <si>
    <t>000.1.01.01.012.02.0000.110</t>
  </si>
  <si>
    <t>000.1.01.02.000.01.0000.110</t>
  </si>
  <si>
    <t>000.1.05.00.000.00.0000.110</t>
  </si>
  <si>
    <t>000.1.06.02.010.02.0000.110</t>
  </si>
  <si>
    <t>000.1.06.04.000.02.0000.110</t>
  </si>
  <si>
    <t>000.1.06.05.000.02.0000.110</t>
  </si>
  <si>
    <t>000.1.07.04.010.01.0000.110</t>
  </si>
  <si>
    <t>000.1.09.04.010.02.0000.110</t>
  </si>
  <si>
    <t>000.1.09.04.030.01.0000.110</t>
  </si>
  <si>
    <t>000.1.09.06.000.02.0000.110</t>
  </si>
  <si>
    <t>000.1.11.01.020.02.0000.120</t>
  </si>
  <si>
    <t>000.1.11.03.020.02.0000.120</t>
  </si>
  <si>
    <t>000.1.11.05.022.02.0000.120</t>
  </si>
  <si>
    <t>000.1.11.05.032.02.0000.120</t>
  </si>
  <si>
    <t>000.1.11.07.012.02.0000.120</t>
  </si>
  <si>
    <t>000.1.11.09.042.02.0000.120</t>
  </si>
  <si>
    <t>000.1.12.01.000.01.0000.120</t>
  </si>
  <si>
    <t>000.1.12.02.000.01.0000.120</t>
  </si>
  <si>
    <t>000.1.12.04.000.00.0000.120</t>
  </si>
  <si>
    <t>000.1.14.06.022.02.0000.430</t>
  </si>
  <si>
    <t>000.1.18.02.030.02.0000.151</t>
  </si>
  <si>
    <t>000.1.18.02.040.02.0000.151</t>
  </si>
  <si>
    <t>000.1.18.02.060.02.0000.180</t>
  </si>
  <si>
    <t>000.1.19.02.000.02.0000.151</t>
  </si>
  <si>
    <t>000.2.02.01.001.02.0000.151</t>
  </si>
  <si>
    <t>000.2.02.01.003.02.0000.151</t>
  </si>
  <si>
    <t>000.2.02.01.008.02.0000.151</t>
  </si>
  <si>
    <t>000.2.02.02.001.02.0000.151</t>
  </si>
  <si>
    <t>000.2.02.02.005.02.0000.151</t>
  </si>
  <si>
    <t>000.2.02.02.008.02.0000.151</t>
  </si>
  <si>
    <t>000.2.02.02.009.02.0000.151</t>
  </si>
  <si>
    <t>000.2.02.02.012.02.0000.151</t>
  </si>
  <si>
    <t>000.2.02.02.017.02.0000.151</t>
  </si>
  <si>
    <t>000.2.02.02.021.02.0000.151</t>
  </si>
  <si>
    <t>000.2.02.02.024.02.0000.151</t>
  </si>
  <si>
    <t>000.2.02.02.027.02.0000.151</t>
  </si>
  <si>
    <t>000.2.02.02.032.02.0000.151</t>
  </si>
  <si>
    <t>000.2.02.02.037.02.0000.151</t>
  </si>
  <si>
    <t>000.2.02.02.039.02.0000.151</t>
  </si>
  <si>
    <t>000.2.02.02.047.02.0000.151</t>
  </si>
  <si>
    <t>000.2.02.02.054.02.0000.151</t>
  </si>
  <si>
    <t>000.2.02.02.064.02.0000.151</t>
  </si>
  <si>
    <t>000.2.02.02.065.02.0000.151</t>
  </si>
  <si>
    <t>000.2.02.02.067.02.0000.151</t>
  </si>
  <si>
    <t>000.2.02.02.074.02.0000.151</t>
  </si>
  <si>
    <t>000.2.02.02.077.02.0000.151</t>
  </si>
  <si>
    <t>000.2.02.02.082.02.0000.151</t>
  </si>
  <si>
    <t>000.2.02.02.085.02.0000.151</t>
  </si>
  <si>
    <t>000.2.02.02.095.02.0000.151</t>
  </si>
  <si>
    <t>000.2.02.02.097.02.0000.151</t>
  </si>
  <si>
    <t>000.2.02.02.101.02.0000.151</t>
  </si>
  <si>
    <t>000.2.02.02.102.02.0000.151</t>
  </si>
  <si>
    <t>000.2.02.02.103.02.0000.151</t>
  </si>
  <si>
    <t>000.2.02.02.104.02.0000.151</t>
  </si>
  <si>
    <t>000.2.02.02.106.02.0000.151</t>
  </si>
  <si>
    <t>000.2.02.02.110.02.0000.151</t>
  </si>
  <si>
    <t>000.2.02.02.111.02.0000.151</t>
  </si>
  <si>
    <t>000.2.02.02.142.02.0000.151</t>
  </si>
  <si>
    <t>000.2.02.03.001.02.0000.151</t>
  </si>
  <si>
    <t>000.2.02.03.002.02.0000.151</t>
  </si>
  <si>
    <t>000.2.02.03.003.02.0000.151</t>
  </si>
  <si>
    <t>000.2.02.03.004.02.0000.151</t>
  </si>
  <si>
    <t>000.2.02.03.005.02.0000.151</t>
  </si>
  <si>
    <t>000.2.02.03.006.02.0000.151</t>
  </si>
  <si>
    <t>000.2.02.03.010.02.0000.151</t>
  </si>
  <si>
    <t>000.2.02.03.011.02.0000.151</t>
  </si>
  <si>
    <t>000.2.02.03.012.02.0000.151</t>
  </si>
  <si>
    <t>000.2.02.03.015.02.0000.151</t>
  </si>
  <si>
    <t>000.2.02.03.018.02.0000.151</t>
  </si>
  <si>
    <t>000.2.02.03.019.02.0000.151</t>
  </si>
  <si>
    <t>000.2.02.03.020.02.0000.151</t>
  </si>
  <si>
    <t>000.2.02.03.025.02.0000.151</t>
  </si>
  <si>
    <t>000.2.02.03.031.02.0000.151</t>
  </si>
  <si>
    <t>000.2.02.03.032.02.0000.151</t>
  </si>
  <si>
    <t>000.2.02.03.053.02.0000.151</t>
  </si>
  <si>
    <t>000.2.02.03.054.02.0000.151</t>
  </si>
  <si>
    <t>000.2.02.03.060.02.0000.151</t>
  </si>
  <si>
    <t>000.2.02.03.068.02.0000.151</t>
  </si>
  <si>
    <t>000.2.02.03.069.02.0000.151</t>
  </si>
  <si>
    <t>000.2.02.03.070.02.0000.151</t>
  </si>
  <si>
    <t>000.2.02.03.071.02.0000.151</t>
  </si>
  <si>
    <t>000.2.02.04.001.02.0000.151</t>
  </si>
  <si>
    <t>000.2.02.04.002.02.0000.151</t>
  </si>
  <si>
    <t>000.2.02.04.005.02.0000.151</t>
  </si>
  <si>
    <t>000.2.02.04.012.02.0000.151</t>
  </si>
  <si>
    <t>000.2.02.04.017.02.0000.151</t>
  </si>
  <si>
    <t>000.2.02.04.025.02.0000.151</t>
  </si>
  <si>
    <t>000.2.02.04.999.02.0000.151</t>
  </si>
  <si>
    <t>000.2.02.09.071.02.0000.151</t>
  </si>
  <si>
    <t>000.2.03.10.001.02.0001.180</t>
  </si>
  <si>
    <t>000.2.03.10.001.02.0002.180</t>
  </si>
  <si>
    <t>000.2.03.10.001.02.0003.180</t>
  </si>
  <si>
    <t>000.2.03.10.001.02.0004.180</t>
  </si>
  <si>
    <t xml:space="preserve">                               от 08.06.2011 № 10-з</t>
  </si>
</sst>
</file>

<file path=xl/styles.xml><?xml version="1.0" encoding="utf-8"?>
<styleSheet xmlns="http://schemas.openxmlformats.org/spreadsheetml/2006/main">
  <numFmts count="3">
    <numFmt numFmtId="164" formatCode="0000"/>
    <numFmt numFmtId="165" formatCode="#,##0;[Red]\-#,##0;0"/>
    <numFmt numFmtId="166" formatCode="#,##0;\-#,##0;0"/>
  </numFmts>
  <fonts count="8">
    <font>
      <sz val="10"/>
      <name val="Arial Cyr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8"/>
      <name val="Arial Cyr"/>
      <charset val="204"/>
    </font>
    <font>
      <b/>
      <sz val="14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2" applyProtection="1">
      <protection hidden="1"/>
    </xf>
    <xf numFmtId="0" fontId="1" fillId="0" borderId="0" xfId="2"/>
    <xf numFmtId="0" fontId="2" fillId="0" borderId="0" xfId="2" applyNumberFormat="1" applyFont="1" applyFill="1" applyAlignment="1" applyProtection="1">
      <protection hidden="1"/>
    </xf>
    <xf numFmtId="0" fontId="3" fillId="0" borderId="0" xfId="2" applyNumberFormat="1" applyFont="1" applyFill="1" applyAlignment="1" applyProtection="1">
      <alignment horizontal="centerContinuous"/>
      <protection hidden="1"/>
    </xf>
    <xf numFmtId="0" fontId="3" fillId="0" borderId="0" xfId="2" applyNumberFormat="1" applyFont="1" applyFill="1" applyAlignment="1" applyProtection="1">
      <protection hidden="1"/>
    </xf>
    <xf numFmtId="0" fontId="2" fillId="0" borderId="0" xfId="2" applyFont="1" applyFill="1" applyAlignment="1" applyProtection="1">
      <protection hidden="1"/>
    </xf>
    <xf numFmtId="165" fontId="1" fillId="0" borderId="0" xfId="2" applyNumberFormat="1"/>
    <xf numFmtId="0" fontId="7" fillId="0" borderId="1" xfId="0" applyFont="1" applyFill="1" applyBorder="1" applyAlignment="1">
      <alignment horizontal="left" vertical="top" wrapText="1"/>
    </xf>
    <xf numFmtId="165" fontId="3" fillId="0" borderId="1" xfId="2" applyNumberFormat="1" applyFont="1" applyFill="1" applyBorder="1" applyAlignment="1" applyProtection="1">
      <protection hidden="1"/>
    </xf>
    <xf numFmtId="165" fontId="2" fillId="2" borderId="1" xfId="2" applyNumberFormat="1" applyFont="1" applyFill="1" applyBorder="1" applyAlignment="1" applyProtection="1">
      <protection hidden="1"/>
    </xf>
    <xf numFmtId="166" fontId="3" fillId="0" borderId="1" xfId="2" applyNumberFormat="1" applyFont="1" applyFill="1" applyBorder="1" applyAlignment="1" applyProtection="1">
      <protection hidden="1"/>
    </xf>
    <xf numFmtId="166" fontId="2" fillId="2" borderId="1" xfId="2" applyNumberFormat="1" applyFont="1" applyFill="1" applyBorder="1" applyAlignment="1" applyProtection="1">
      <protection hidden="1"/>
    </xf>
    <xf numFmtId="0" fontId="7" fillId="0" borderId="1" xfId="3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right" vertical="top" wrapText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2" applyNumberFormat="1" applyFont="1" applyFill="1" applyBorder="1" applyAlignment="1" applyProtection="1">
      <protection hidden="1"/>
    </xf>
    <xf numFmtId="164" fontId="2" fillId="2" borderId="2" xfId="2" applyNumberFormat="1" applyFont="1" applyFill="1" applyBorder="1" applyAlignment="1" applyProtection="1">
      <alignment horizontal="right" vertical="top" wrapText="1"/>
      <protection hidden="1"/>
    </xf>
    <xf numFmtId="165" fontId="2" fillId="2" borderId="3" xfId="2" applyNumberFormat="1" applyFont="1" applyFill="1" applyBorder="1" applyAlignment="1" applyProtection="1">
      <protection hidden="1"/>
    </xf>
    <xf numFmtId="164" fontId="2" fillId="2" borderId="1" xfId="2" applyNumberFormat="1" applyFont="1" applyFill="1" applyBorder="1" applyAlignment="1" applyProtection="1">
      <alignment horizontal="right" vertical="top" wrapText="1"/>
      <protection hidden="1"/>
    </xf>
    <xf numFmtId="0" fontId="2" fillId="2" borderId="1" xfId="2" applyNumberFormat="1" applyFont="1" applyFill="1" applyBorder="1" applyAlignment="1" applyProtection="1">
      <alignment wrapText="1"/>
      <protection hidden="1"/>
    </xf>
    <xf numFmtId="0" fontId="2" fillId="2" borderId="1" xfId="1" applyNumberFormat="1" applyFont="1" applyFill="1" applyBorder="1" applyAlignment="1" applyProtection="1">
      <alignment vertical="top" wrapText="1"/>
      <protection hidden="1"/>
    </xf>
    <xf numFmtId="165" fontId="3" fillId="0" borderId="4" xfId="2" applyNumberFormat="1" applyFont="1" applyFill="1" applyBorder="1" applyAlignment="1" applyProtection="1">
      <protection hidden="1"/>
    </xf>
    <xf numFmtId="0" fontId="2" fillId="0" borderId="5" xfId="2" applyNumberFormat="1" applyFont="1" applyFill="1" applyBorder="1" applyAlignment="1" applyProtection="1">
      <protection hidden="1"/>
    </xf>
    <xf numFmtId="0" fontId="2" fillId="0" borderId="5" xfId="2" applyFont="1" applyFill="1" applyBorder="1" applyProtection="1">
      <protection hidden="1"/>
    </xf>
    <xf numFmtId="0" fontId="2" fillId="2" borderId="1" xfId="2" applyNumberFormat="1" applyFont="1" applyFill="1" applyBorder="1" applyAlignment="1" applyProtection="1">
      <alignment vertical="top" wrapText="1"/>
      <protection hidden="1"/>
    </xf>
    <xf numFmtId="0" fontId="2" fillId="2" borderId="3" xfId="2" applyNumberFormat="1" applyFont="1" applyFill="1" applyBorder="1" applyAlignment="1" applyProtection="1">
      <alignment vertical="top" wrapText="1"/>
      <protection hidden="1"/>
    </xf>
    <xf numFmtId="0" fontId="3" fillId="0" borderId="2" xfId="2" applyNumberFormat="1" applyFont="1" applyFill="1" applyBorder="1" applyAlignment="1" applyProtection="1">
      <alignment vertical="top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2" fillId="0" borderId="0" xfId="2" applyNumberFormat="1" applyFont="1" applyFill="1" applyBorder="1" applyAlignment="1" applyProtection="1">
      <protection hidden="1"/>
    </xf>
    <xf numFmtId="0" fontId="2" fillId="0" borderId="0" xfId="2" applyFont="1" applyFill="1" applyBorder="1" applyProtection="1">
      <protection hidden="1"/>
    </xf>
    <xf numFmtId="0" fontId="3" fillId="0" borderId="1" xfId="2" applyNumberFormat="1" applyFont="1" applyFill="1" applyBorder="1" applyAlignment="1" applyProtection="1">
      <alignment horizontal="right"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3" fontId="7" fillId="3" borderId="1" xfId="0" applyNumberFormat="1" applyFont="1" applyFill="1" applyBorder="1"/>
    <xf numFmtId="165" fontId="7" fillId="0" borderId="1" xfId="2" applyNumberFormat="1" applyFont="1" applyFill="1" applyBorder="1" applyProtection="1">
      <protection hidden="1"/>
    </xf>
    <xf numFmtId="0" fontId="6" fillId="2" borderId="1" xfId="2" applyNumberFormat="1" applyFont="1" applyFill="1" applyBorder="1" applyAlignment="1" applyProtection="1">
      <alignment vertical="top" wrapText="1"/>
      <protection hidden="1"/>
    </xf>
    <xf numFmtId="165" fontId="3" fillId="0" borderId="1" xfId="2" applyNumberFormat="1" applyFont="1" applyFill="1" applyBorder="1" applyAlignment="1" applyProtection="1">
      <alignment wrapText="1"/>
      <protection hidden="1"/>
    </xf>
    <xf numFmtId="165" fontId="2" fillId="2" borderId="1" xfId="1" applyNumberFormat="1" applyFont="1" applyFill="1" applyBorder="1" applyAlignment="1" applyProtection="1">
      <protection hidden="1"/>
    </xf>
    <xf numFmtId="165" fontId="7" fillId="2" borderId="1" xfId="2" applyNumberFormat="1" applyFont="1" applyFill="1" applyBorder="1" applyAlignment="1" applyProtection="1">
      <alignment wrapText="1"/>
      <protection hidden="1"/>
    </xf>
    <xf numFmtId="0" fontId="3" fillId="0" borderId="6" xfId="2" applyNumberFormat="1" applyFont="1" applyFill="1" applyBorder="1" applyAlignment="1" applyProtection="1">
      <alignment horizontal="right" vertical="top" wrapText="1"/>
      <protection hidden="1"/>
    </xf>
    <xf numFmtId="0" fontId="3" fillId="0" borderId="2" xfId="2" applyNumberFormat="1" applyFont="1" applyFill="1" applyBorder="1" applyAlignment="1" applyProtection="1">
      <alignment horizontal="right" vertical="top" wrapText="1"/>
      <protection hidden="1"/>
    </xf>
    <xf numFmtId="164" fontId="2" fillId="2" borderId="7" xfId="2" applyNumberFormat="1" applyFont="1" applyFill="1" applyBorder="1" applyAlignment="1" applyProtection="1">
      <alignment horizontal="right" vertical="top" wrapText="1"/>
      <protection hidden="1"/>
    </xf>
    <xf numFmtId="164" fontId="2" fillId="2" borderId="8" xfId="2" applyNumberFormat="1" applyFont="1" applyFill="1" applyBorder="1" applyAlignment="1" applyProtection="1">
      <alignment horizontal="right" vertical="top" wrapText="1"/>
      <protection hidden="1"/>
    </xf>
    <xf numFmtId="0" fontId="7" fillId="0" borderId="7" xfId="2" applyNumberFormat="1" applyFont="1" applyFill="1" applyBorder="1" applyAlignment="1" applyProtection="1">
      <alignment vertical="top"/>
      <protection hidden="1"/>
    </xf>
    <xf numFmtId="0" fontId="7" fillId="0" borderId="7" xfId="2" applyFont="1" applyFill="1" applyBorder="1" applyAlignment="1" applyProtection="1">
      <alignment horizontal="left"/>
      <protection hidden="1"/>
    </xf>
    <xf numFmtId="0" fontId="7" fillId="0" borderId="2" xfId="2" applyFont="1" applyFill="1" applyBorder="1" applyAlignment="1" applyProtection="1">
      <alignment horizontal="left"/>
      <protection hidden="1"/>
    </xf>
    <xf numFmtId="0" fontId="6" fillId="0" borderId="0" xfId="0" applyFont="1" applyFill="1" applyAlignment="1">
      <alignment horizontal="right"/>
    </xf>
    <xf numFmtId="0" fontId="5" fillId="0" borderId="0" xfId="2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9"/>
  <sheetViews>
    <sheetView tabSelected="1" zoomScaleNormal="100" zoomScaleSheetLayoutView="100" workbookViewId="0">
      <selection activeCell="C4" sqref="C4"/>
    </sheetView>
  </sheetViews>
  <sheetFormatPr defaultRowHeight="12.75"/>
  <cols>
    <col min="1" max="1" width="1" style="2" customWidth="1"/>
    <col min="2" max="2" width="27.85546875" style="2" customWidth="1"/>
    <col min="3" max="3" width="45" style="2" customWidth="1"/>
    <col min="4" max="4" width="11.85546875" style="2" customWidth="1"/>
    <col min="5" max="5" width="14.5703125" style="2" customWidth="1"/>
    <col min="6" max="16384" width="9.140625" style="2"/>
  </cols>
  <sheetData>
    <row r="1" spans="1:4" ht="15.75">
      <c r="C1" s="47" t="s">
        <v>148</v>
      </c>
      <c r="D1" s="47"/>
    </row>
    <row r="2" spans="1:4" ht="15.75">
      <c r="C2" s="47" t="s">
        <v>151</v>
      </c>
      <c r="D2" s="47"/>
    </row>
    <row r="3" spans="1:4" ht="15.75">
      <c r="C3" s="47" t="s">
        <v>262</v>
      </c>
      <c r="D3" s="47"/>
    </row>
    <row r="5" spans="1:4" ht="72.75" customHeight="1">
      <c r="A5" s="4" t="s">
        <v>16</v>
      </c>
      <c r="B5" s="48" t="s">
        <v>146</v>
      </c>
      <c r="C5" s="48"/>
      <c r="D5" s="48"/>
    </row>
    <row r="6" spans="1:4" ht="15" customHeight="1">
      <c r="A6" s="5"/>
      <c r="B6" s="3"/>
      <c r="C6" s="6"/>
      <c r="D6" s="6"/>
    </row>
    <row r="7" spans="1:4" ht="31.5" customHeight="1">
      <c r="A7" s="23"/>
      <c r="B7" s="15" t="s">
        <v>27</v>
      </c>
      <c r="C7" s="15" t="s">
        <v>28</v>
      </c>
      <c r="D7" s="15" t="s">
        <v>29</v>
      </c>
    </row>
    <row r="8" spans="1:4" ht="15" customHeight="1">
      <c r="A8" s="23"/>
      <c r="B8" s="40" t="s">
        <v>30</v>
      </c>
      <c r="C8" s="8" t="s">
        <v>76</v>
      </c>
      <c r="D8" s="22">
        <f>D9+D12+D14+D16+D20+D22+D24+D28+D36+D40+D42+D46+D48+D50+D54</f>
        <v>26373151</v>
      </c>
    </row>
    <row r="9" spans="1:4" ht="15.75" customHeight="1">
      <c r="A9" s="23"/>
      <c r="B9" s="41" t="s">
        <v>31</v>
      </c>
      <c r="C9" s="8" t="s">
        <v>77</v>
      </c>
      <c r="D9" s="9">
        <f>D10+D11</f>
        <v>14044995</v>
      </c>
    </row>
    <row r="10" spans="1:4" ht="33" customHeight="1">
      <c r="A10" s="23"/>
      <c r="B10" s="17" t="s">
        <v>169</v>
      </c>
      <c r="C10" s="25" t="s">
        <v>32</v>
      </c>
      <c r="D10" s="10">
        <v>7866800</v>
      </c>
    </row>
    <row r="11" spans="1:4" ht="17.25" customHeight="1">
      <c r="A11" s="23"/>
      <c r="B11" s="17" t="s">
        <v>170</v>
      </c>
      <c r="C11" s="25" t="s">
        <v>17</v>
      </c>
      <c r="D11" s="10">
        <v>6178195</v>
      </c>
    </row>
    <row r="12" spans="1:4" ht="48" customHeight="1">
      <c r="A12" s="23"/>
      <c r="B12" s="41" t="s">
        <v>33</v>
      </c>
      <c r="C12" s="8" t="s">
        <v>78</v>
      </c>
      <c r="D12" s="9">
        <v>6864242</v>
      </c>
    </row>
    <row r="13" spans="1:4" ht="48.75" customHeight="1">
      <c r="A13" s="23"/>
      <c r="B13" s="17" t="s">
        <v>18</v>
      </c>
      <c r="C13" s="25" t="s">
        <v>161</v>
      </c>
      <c r="D13" s="10">
        <v>6864242</v>
      </c>
    </row>
    <row r="14" spans="1:4" ht="18" customHeight="1">
      <c r="A14" s="23"/>
      <c r="B14" s="41" t="s">
        <v>34</v>
      </c>
      <c r="C14" s="8" t="s">
        <v>79</v>
      </c>
      <c r="D14" s="9">
        <v>834135</v>
      </c>
    </row>
    <row r="15" spans="1:4" ht="30.75" customHeight="1">
      <c r="A15" s="23"/>
      <c r="B15" s="17" t="s">
        <v>171</v>
      </c>
      <c r="C15" s="25" t="s">
        <v>19</v>
      </c>
      <c r="D15" s="10">
        <v>834135</v>
      </c>
    </row>
    <row r="16" spans="1:4" ht="15" customHeight="1">
      <c r="A16" s="23"/>
      <c r="B16" s="41" t="s">
        <v>35</v>
      </c>
      <c r="C16" s="28" t="s">
        <v>80</v>
      </c>
      <c r="D16" s="9">
        <v>4395343</v>
      </c>
    </row>
    <row r="17" spans="1:4" ht="15.75" customHeight="1">
      <c r="A17" s="23"/>
      <c r="B17" s="17" t="s">
        <v>172</v>
      </c>
      <c r="C17" s="25" t="s">
        <v>20</v>
      </c>
      <c r="D17" s="16">
        <v>3782437</v>
      </c>
    </row>
    <row r="18" spans="1:4" ht="15" customHeight="1">
      <c r="A18" s="23"/>
      <c r="B18" s="17" t="s">
        <v>173</v>
      </c>
      <c r="C18" s="20" t="s">
        <v>21</v>
      </c>
      <c r="D18" s="16">
        <v>613111</v>
      </c>
    </row>
    <row r="19" spans="1:4" ht="15" customHeight="1">
      <c r="A19" s="23"/>
      <c r="B19" s="17" t="s">
        <v>174</v>
      </c>
      <c r="C19" s="20" t="s">
        <v>36</v>
      </c>
      <c r="D19" s="12">
        <v>-205</v>
      </c>
    </row>
    <row r="20" spans="1:4" ht="32.25" customHeight="1">
      <c r="A20" s="23"/>
      <c r="B20" s="41" t="s">
        <v>37</v>
      </c>
      <c r="C20" s="8" t="s">
        <v>81</v>
      </c>
      <c r="D20" s="9">
        <v>4052</v>
      </c>
    </row>
    <row r="21" spans="1:4" ht="30.75" customHeight="1">
      <c r="A21" s="23"/>
      <c r="B21" s="17" t="s">
        <v>175</v>
      </c>
      <c r="C21" s="29" t="s">
        <v>38</v>
      </c>
      <c r="D21" s="10">
        <v>4052</v>
      </c>
    </row>
    <row r="22" spans="1:4" ht="15.75" customHeight="1">
      <c r="A22" s="23"/>
      <c r="B22" s="41" t="s">
        <v>39</v>
      </c>
      <c r="C22" s="28" t="s">
        <v>82</v>
      </c>
      <c r="D22" s="9">
        <v>13710</v>
      </c>
    </row>
    <row r="23" spans="1:4" ht="48.75" customHeight="1">
      <c r="A23" s="23"/>
      <c r="B23" s="17" t="s">
        <v>22</v>
      </c>
      <c r="C23" s="33" t="s">
        <v>83</v>
      </c>
      <c r="D23" s="10">
        <v>13710</v>
      </c>
    </row>
    <row r="24" spans="1:4" ht="47.25" customHeight="1">
      <c r="A24" s="23"/>
      <c r="B24" s="41" t="s">
        <v>40</v>
      </c>
      <c r="C24" s="8" t="s">
        <v>84</v>
      </c>
      <c r="D24" s="9">
        <v>9916</v>
      </c>
    </row>
    <row r="25" spans="1:4" ht="15" customHeight="1">
      <c r="A25" s="23"/>
      <c r="B25" s="17" t="s">
        <v>176</v>
      </c>
      <c r="C25" s="20" t="s">
        <v>41</v>
      </c>
      <c r="D25" s="10">
        <v>6303</v>
      </c>
    </row>
    <row r="26" spans="1:4" ht="17.25" customHeight="1">
      <c r="A26" s="23"/>
      <c r="B26" s="17" t="s">
        <v>177</v>
      </c>
      <c r="C26" s="25" t="s">
        <v>42</v>
      </c>
      <c r="D26" s="12">
        <v>-220</v>
      </c>
    </row>
    <row r="27" spans="1:4" ht="32.25" customHeight="1">
      <c r="A27" s="23"/>
      <c r="B27" s="17" t="s">
        <v>178</v>
      </c>
      <c r="C27" s="25" t="s">
        <v>85</v>
      </c>
      <c r="D27" s="10">
        <v>3833</v>
      </c>
    </row>
    <row r="28" spans="1:4" ht="48" customHeight="1">
      <c r="A28" s="23"/>
      <c r="B28" s="41" t="s">
        <v>43</v>
      </c>
      <c r="C28" s="8" t="s">
        <v>86</v>
      </c>
      <c r="D28" s="9">
        <v>272545</v>
      </c>
    </row>
    <row r="29" spans="1:4" ht="81" customHeight="1">
      <c r="A29" s="23"/>
      <c r="B29" s="17" t="s">
        <v>179</v>
      </c>
      <c r="C29" s="33" t="s">
        <v>87</v>
      </c>
      <c r="D29" s="10">
        <v>1204</v>
      </c>
    </row>
    <row r="30" spans="1:4" ht="63.75" customHeight="1">
      <c r="A30" s="23"/>
      <c r="B30" s="17" t="s">
        <v>180</v>
      </c>
      <c r="C30" s="33" t="s">
        <v>88</v>
      </c>
      <c r="D30" s="10">
        <v>1381</v>
      </c>
    </row>
    <row r="31" spans="1:4" ht="110.25" customHeight="1">
      <c r="A31" s="23"/>
      <c r="B31" s="17" t="s">
        <v>44</v>
      </c>
      <c r="C31" s="33" t="s">
        <v>45</v>
      </c>
      <c r="D31" s="10">
        <v>219961</v>
      </c>
    </row>
    <row r="32" spans="1:4" ht="110.25" customHeight="1">
      <c r="A32" s="23"/>
      <c r="B32" s="17" t="s">
        <v>181</v>
      </c>
      <c r="C32" s="33" t="s">
        <v>89</v>
      </c>
      <c r="D32" s="10">
        <v>11656</v>
      </c>
    </row>
    <row r="33" spans="1:4" ht="109.5" customHeight="1">
      <c r="A33" s="23"/>
      <c r="B33" s="17" t="s">
        <v>182</v>
      </c>
      <c r="C33" s="33" t="s">
        <v>46</v>
      </c>
      <c r="D33" s="10">
        <v>24771</v>
      </c>
    </row>
    <row r="34" spans="1:4" ht="79.5" customHeight="1">
      <c r="A34" s="23"/>
      <c r="B34" s="17" t="s">
        <v>183</v>
      </c>
      <c r="C34" s="33" t="s">
        <v>90</v>
      </c>
      <c r="D34" s="10">
        <v>12836</v>
      </c>
    </row>
    <row r="35" spans="1:4" ht="127.5" customHeight="1">
      <c r="A35" s="23"/>
      <c r="B35" s="17" t="s">
        <v>184</v>
      </c>
      <c r="C35" s="25" t="s">
        <v>47</v>
      </c>
      <c r="D35" s="10">
        <v>736</v>
      </c>
    </row>
    <row r="36" spans="1:4" ht="30" customHeight="1">
      <c r="A36" s="23"/>
      <c r="B36" s="41" t="s">
        <v>48</v>
      </c>
      <c r="C36" s="8" t="s">
        <v>91</v>
      </c>
      <c r="D36" s="9">
        <v>68939</v>
      </c>
    </row>
    <row r="37" spans="1:4" ht="31.5" customHeight="1">
      <c r="A37" s="23"/>
      <c r="B37" s="17" t="s">
        <v>185</v>
      </c>
      <c r="C37" s="33" t="s">
        <v>49</v>
      </c>
      <c r="D37" s="10">
        <v>53572</v>
      </c>
    </row>
    <row r="38" spans="1:4" ht="19.5" customHeight="1">
      <c r="A38" s="23"/>
      <c r="B38" s="17" t="s">
        <v>186</v>
      </c>
      <c r="C38" s="33" t="s">
        <v>92</v>
      </c>
      <c r="D38" s="10">
        <v>330</v>
      </c>
    </row>
    <row r="39" spans="1:4" ht="18.75" customHeight="1">
      <c r="A39" s="23"/>
      <c r="B39" s="17" t="s">
        <v>187</v>
      </c>
      <c r="C39" s="33" t="s">
        <v>93</v>
      </c>
      <c r="D39" s="10">
        <v>15037</v>
      </c>
    </row>
    <row r="40" spans="1:4" ht="31.5" customHeight="1">
      <c r="A40" s="23"/>
      <c r="B40" s="41" t="s">
        <v>50</v>
      </c>
      <c r="C40" s="8" t="s">
        <v>94</v>
      </c>
      <c r="D40" s="9">
        <v>67653</v>
      </c>
    </row>
    <row r="41" spans="1:4" ht="65.25" customHeight="1">
      <c r="A41" s="23"/>
      <c r="B41" s="17" t="s">
        <v>51</v>
      </c>
      <c r="C41" s="33" t="s">
        <v>52</v>
      </c>
      <c r="D41" s="10">
        <v>67653</v>
      </c>
    </row>
    <row r="42" spans="1:4" ht="32.25" customHeight="1">
      <c r="A42" s="23"/>
      <c r="B42" s="41" t="s">
        <v>53</v>
      </c>
      <c r="C42" s="8" t="s">
        <v>95</v>
      </c>
      <c r="D42" s="9">
        <v>83691</v>
      </c>
    </row>
    <row r="43" spans="1:4" ht="112.5" customHeight="1">
      <c r="A43" s="23"/>
      <c r="B43" s="17" t="s">
        <v>23</v>
      </c>
      <c r="C43" s="33" t="s">
        <v>24</v>
      </c>
      <c r="D43" s="10">
        <v>24010</v>
      </c>
    </row>
    <row r="44" spans="1:4" ht="64.5" customHeight="1">
      <c r="A44" s="23"/>
      <c r="B44" s="17" t="s">
        <v>25</v>
      </c>
      <c r="C44" s="25" t="s">
        <v>54</v>
      </c>
      <c r="D44" s="10">
        <v>59262</v>
      </c>
    </row>
    <row r="45" spans="1:4" ht="79.5" customHeight="1">
      <c r="A45" s="23"/>
      <c r="B45" s="17" t="s">
        <v>188</v>
      </c>
      <c r="C45" s="25" t="s">
        <v>26</v>
      </c>
      <c r="D45" s="10">
        <v>419</v>
      </c>
    </row>
    <row r="46" spans="1:4" ht="17.25" customHeight="1">
      <c r="A46" s="23"/>
      <c r="B46" s="41" t="s">
        <v>55</v>
      </c>
      <c r="C46" s="8" t="s">
        <v>96</v>
      </c>
      <c r="D46" s="9">
        <v>148430</v>
      </c>
    </row>
    <row r="47" spans="1:4" ht="63.75" customHeight="1">
      <c r="A47" s="23"/>
      <c r="B47" s="17" t="s">
        <v>56</v>
      </c>
      <c r="C47" s="33" t="s">
        <v>57</v>
      </c>
      <c r="D47" s="10">
        <v>148430</v>
      </c>
    </row>
    <row r="48" spans="1:4" ht="16.5" customHeight="1">
      <c r="A48" s="23"/>
      <c r="B48" s="41" t="s">
        <v>58</v>
      </c>
      <c r="C48" s="8" t="s">
        <v>97</v>
      </c>
      <c r="D48" s="9">
        <v>9401</v>
      </c>
    </row>
    <row r="49" spans="1:6" ht="31.5" customHeight="1">
      <c r="A49" s="23"/>
      <c r="B49" s="17" t="s">
        <v>59</v>
      </c>
      <c r="C49" s="33" t="s">
        <v>75</v>
      </c>
      <c r="D49" s="16">
        <v>9401</v>
      </c>
    </row>
    <row r="50" spans="1:6" ht="80.25" customHeight="1">
      <c r="A50" s="23"/>
      <c r="B50" s="41" t="s">
        <v>60</v>
      </c>
      <c r="C50" s="8" t="s">
        <v>162</v>
      </c>
      <c r="D50" s="9">
        <v>140215</v>
      </c>
    </row>
    <row r="51" spans="1:6" ht="78.75" customHeight="1">
      <c r="A51" s="23"/>
      <c r="B51" s="17" t="s">
        <v>189</v>
      </c>
      <c r="C51" s="36" t="s">
        <v>163</v>
      </c>
      <c r="D51" s="10">
        <v>62202</v>
      </c>
    </row>
    <row r="52" spans="1:6" ht="96" customHeight="1">
      <c r="A52" s="23"/>
      <c r="B52" s="17" t="s">
        <v>190</v>
      </c>
      <c r="C52" s="36" t="s">
        <v>164</v>
      </c>
      <c r="D52" s="10">
        <v>66283</v>
      </c>
    </row>
    <row r="53" spans="1:6" ht="63" customHeight="1">
      <c r="A53" s="23"/>
      <c r="B53" s="17" t="s">
        <v>191</v>
      </c>
      <c r="C53" s="36" t="s">
        <v>147</v>
      </c>
      <c r="D53" s="10">
        <v>10514</v>
      </c>
    </row>
    <row r="54" spans="1:6" ht="31.5" customHeight="1">
      <c r="A54" s="23"/>
      <c r="B54" s="41" t="s">
        <v>61</v>
      </c>
      <c r="C54" s="8" t="s">
        <v>98</v>
      </c>
      <c r="D54" s="11">
        <v>-584116</v>
      </c>
    </row>
    <row r="55" spans="1:6" ht="63" customHeight="1">
      <c r="A55" s="23"/>
      <c r="B55" s="17" t="s">
        <v>192</v>
      </c>
      <c r="C55" s="25" t="s">
        <v>165</v>
      </c>
      <c r="D55" s="12">
        <v>-584116</v>
      </c>
    </row>
    <row r="56" spans="1:6" ht="17.25" customHeight="1">
      <c r="A56" s="23"/>
      <c r="B56" s="41" t="s">
        <v>62</v>
      </c>
      <c r="C56" s="8" t="s">
        <v>99</v>
      </c>
      <c r="D56" s="37">
        <f>D57+D131</f>
        <v>13285506</v>
      </c>
      <c r="E56" s="7"/>
    </row>
    <row r="57" spans="1:6" ht="47.25" customHeight="1">
      <c r="A57" s="23"/>
      <c r="B57" s="41" t="s">
        <v>63</v>
      </c>
      <c r="C57" s="8" t="s">
        <v>64</v>
      </c>
      <c r="D57" s="37">
        <f>D58+D62+D97+D121+D129</f>
        <v>12609747</v>
      </c>
      <c r="E57" s="7"/>
      <c r="F57" s="7"/>
    </row>
    <row r="58" spans="1:6" ht="32.25" customHeight="1">
      <c r="A58" s="23"/>
      <c r="B58" s="14" t="s">
        <v>101</v>
      </c>
      <c r="C58" s="8" t="s">
        <v>100</v>
      </c>
      <c r="D58" s="37">
        <f>SUM(D59:D61)</f>
        <v>1726792</v>
      </c>
      <c r="E58" s="7"/>
      <c r="F58" s="7"/>
    </row>
    <row r="59" spans="1:6" ht="46.5" customHeight="1">
      <c r="A59" s="23"/>
      <c r="B59" s="42" t="s">
        <v>193</v>
      </c>
      <c r="C59" s="25" t="s">
        <v>65</v>
      </c>
      <c r="D59" s="38">
        <v>511289</v>
      </c>
    </row>
    <row r="60" spans="1:6" ht="48" customHeight="1">
      <c r="A60" s="23"/>
      <c r="B60" s="42" t="s">
        <v>194</v>
      </c>
      <c r="C60" s="25" t="s">
        <v>66</v>
      </c>
      <c r="D60" s="38">
        <v>837303</v>
      </c>
    </row>
    <row r="61" spans="1:6" ht="157.5" customHeight="1">
      <c r="A61" s="23"/>
      <c r="B61" s="17" t="s">
        <v>195</v>
      </c>
      <c r="C61" s="25" t="s">
        <v>109</v>
      </c>
      <c r="D61" s="38">
        <v>378200</v>
      </c>
    </row>
    <row r="62" spans="1:6" ht="48" customHeight="1">
      <c r="A62" s="23"/>
      <c r="B62" s="14" t="s">
        <v>103</v>
      </c>
      <c r="C62" s="8" t="s">
        <v>102</v>
      </c>
      <c r="D62" s="39">
        <f>SUM(D63:D96)</f>
        <v>5997283</v>
      </c>
    </row>
    <row r="63" spans="1:6" ht="78.75" customHeight="1">
      <c r="A63" s="23"/>
      <c r="B63" s="17" t="s">
        <v>196</v>
      </c>
      <c r="C63" s="25" t="s">
        <v>130</v>
      </c>
      <c r="D63" s="38">
        <v>8764</v>
      </c>
    </row>
    <row r="64" spans="1:6" ht="32.25" customHeight="1">
      <c r="A64" s="23"/>
      <c r="B64" s="17" t="s">
        <v>197</v>
      </c>
      <c r="C64" s="25" t="s">
        <v>131</v>
      </c>
      <c r="D64" s="38">
        <v>34710</v>
      </c>
    </row>
    <row r="65" spans="1:4" ht="47.25" customHeight="1">
      <c r="A65" s="23"/>
      <c r="B65" s="17" t="s">
        <v>198</v>
      </c>
      <c r="C65" s="25" t="s">
        <v>132</v>
      </c>
      <c r="D65" s="38">
        <v>56573</v>
      </c>
    </row>
    <row r="66" spans="1:4" ht="64.5" customHeight="1">
      <c r="A66" s="23"/>
      <c r="B66" s="17" t="s">
        <v>199</v>
      </c>
      <c r="C66" s="25" t="s">
        <v>67</v>
      </c>
      <c r="D66" s="38">
        <v>262298</v>
      </c>
    </row>
    <row r="67" spans="1:4" ht="48" customHeight="1">
      <c r="A67" s="23"/>
      <c r="B67" s="17" t="s">
        <v>200</v>
      </c>
      <c r="C67" s="25" t="s">
        <v>133</v>
      </c>
      <c r="D67" s="38">
        <v>1985</v>
      </c>
    </row>
    <row r="68" spans="1:4" ht="79.5" customHeight="1">
      <c r="A68" s="23"/>
      <c r="B68" s="17" t="s">
        <v>201</v>
      </c>
      <c r="C68" s="25" t="s">
        <v>134</v>
      </c>
      <c r="D68" s="38">
        <v>2224</v>
      </c>
    </row>
    <row r="69" spans="1:4" ht="95.25" customHeight="1">
      <c r="A69" s="23"/>
      <c r="B69" s="17" t="s">
        <v>202</v>
      </c>
      <c r="C69" s="25" t="s">
        <v>68</v>
      </c>
      <c r="D69" s="38">
        <v>7000</v>
      </c>
    </row>
    <row r="70" spans="1:4" ht="93.75" customHeight="1">
      <c r="A70" s="23"/>
      <c r="B70" s="17" t="s">
        <v>203</v>
      </c>
      <c r="C70" s="25" t="s">
        <v>69</v>
      </c>
      <c r="D70" s="38">
        <v>78334</v>
      </c>
    </row>
    <row r="71" spans="1:4" ht="253.5" customHeight="1">
      <c r="A71" s="23"/>
      <c r="B71" s="17" t="s">
        <v>204</v>
      </c>
      <c r="C71" s="25" t="s">
        <v>166</v>
      </c>
      <c r="D71" s="38">
        <v>66826</v>
      </c>
    </row>
    <row r="72" spans="1:4" ht="78" customHeight="1">
      <c r="A72" s="23"/>
      <c r="B72" s="17" t="s">
        <v>205</v>
      </c>
      <c r="C72" s="25" t="s">
        <v>74</v>
      </c>
      <c r="D72" s="38">
        <v>47814</v>
      </c>
    </row>
    <row r="73" spans="1:4" ht="48" customHeight="1">
      <c r="A73" s="23"/>
      <c r="B73" s="17" t="s">
        <v>206</v>
      </c>
      <c r="C73" s="25" t="s">
        <v>70</v>
      </c>
      <c r="D73" s="38">
        <v>72334</v>
      </c>
    </row>
    <row r="74" spans="1:4" ht="46.5" customHeight="1">
      <c r="A74" s="23"/>
      <c r="B74" s="17" t="s">
        <v>207</v>
      </c>
      <c r="C74" s="25" t="s">
        <v>71</v>
      </c>
      <c r="D74" s="38">
        <v>17761</v>
      </c>
    </row>
    <row r="75" spans="1:4" ht="96.75" customHeight="1">
      <c r="A75" s="23"/>
      <c r="B75" s="17" t="s">
        <v>208</v>
      </c>
      <c r="C75" s="25" t="s">
        <v>72</v>
      </c>
      <c r="D75" s="38">
        <v>3987</v>
      </c>
    </row>
    <row r="76" spans="1:4" ht="63.75" customHeight="1">
      <c r="A76" s="23"/>
      <c r="B76" s="17" t="s">
        <v>209</v>
      </c>
      <c r="C76" s="25" t="s">
        <v>73</v>
      </c>
      <c r="D76" s="38">
        <v>18705</v>
      </c>
    </row>
    <row r="77" spans="1:4" ht="222" customHeight="1">
      <c r="A77" s="23"/>
      <c r="B77" s="17" t="s">
        <v>210</v>
      </c>
      <c r="C77" s="25" t="s">
        <v>152</v>
      </c>
      <c r="D77" s="38">
        <v>455000</v>
      </c>
    </row>
    <row r="78" spans="1:4" ht="174.75" customHeight="1">
      <c r="A78" s="23"/>
      <c r="B78" s="17" t="s">
        <v>211</v>
      </c>
      <c r="C78" s="25" t="s">
        <v>153</v>
      </c>
      <c r="D78" s="38">
        <v>5710</v>
      </c>
    </row>
    <row r="79" spans="1:4" ht="31.5" customHeight="1">
      <c r="A79" s="23"/>
      <c r="B79" s="17" t="s">
        <v>212</v>
      </c>
      <c r="C79" s="25" t="s">
        <v>5</v>
      </c>
      <c r="D79" s="38">
        <v>1400</v>
      </c>
    </row>
    <row r="80" spans="1:4" ht="63.75" customHeight="1">
      <c r="A80" s="23"/>
      <c r="B80" s="17" t="s">
        <v>213</v>
      </c>
      <c r="C80" s="25" t="s">
        <v>167</v>
      </c>
      <c r="D80" s="38">
        <v>29060</v>
      </c>
    </row>
    <row r="81" spans="1:4" ht="109.5" customHeight="1">
      <c r="A81" s="23"/>
      <c r="B81" s="17" t="s">
        <v>214</v>
      </c>
      <c r="C81" s="25" t="s">
        <v>135</v>
      </c>
      <c r="D81" s="38">
        <v>15100</v>
      </c>
    </row>
    <row r="82" spans="1:4" ht="111" customHeight="1">
      <c r="A82" s="23"/>
      <c r="B82" s="17" t="s">
        <v>214</v>
      </c>
      <c r="C82" s="25" t="s">
        <v>6</v>
      </c>
      <c r="D82" s="38">
        <v>120000</v>
      </c>
    </row>
    <row r="83" spans="1:4" ht="112.5" customHeight="1">
      <c r="A83" s="23"/>
      <c r="B83" s="17" t="s">
        <v>214</v>
      </c>
      <c r="C83" s="25" t="s">
        <v>6</v>
      </c>
      <c r="D83" s="38">
        <v>360000</v>
      </c>
    </row>
    <row r="84" spans="1:4" ht="109.5" customHeight="1">
      <c r="A84" s="23"/>
      <c r="B84" s="17" t="s">
        <v>214</v>
      </c>
      <c r="C84" s="25" t="s">
        <v>6</v>
      </c>
      <c r="D84" s="38">
        <v>3000000</v>
      </c>
    </row>
    <row r="85" spans="1:4" ht="48.75" customHeight="1">
      <c r="A85" s="23"/>
      <c r="B85" s="17" t="s">
        <v>215</v>
      </c>
      <c r="C85" s="25" t="s">
        <v>154</v>
      </c>
      <c r="D85" s="38">
        <v>5239</v>
      </c>
    </row>
    <row r="86" spans="1:4" ht="78" customHeight="1">
      <c r="A86" s="23"/>
      <c r="B86" s="17" t="s">
        <v>216</v>
      </c>
      <c r="C86" s="25" t="s">
        <v>136</v>
      </c>
      <c r="D86" s="38">
        <v>30000</v>
      </c>
    </row>
    <row r="87" spans="1:4" ht="189" customHeight="1">
      <c r="A87" s="23"/>
      <c r="B87" s="17" t="s">
        <v>217</v>
      </c>
      <c r="C87" s="25" t="s">
        <v>137</v>
      </c>
      <c r="D87" s="38">
        <v>14665</v>
      </c>
    </row>
    <row r="88" spans="1:4" ht="189" customHeight="1">
      <c r="A88" s="23"/>
      <c r="B88" s="17" t="s">
        <v>218</v>
      </c>
      <c r="C88" s="25" t="s">
        <v>155</v>
      </c>
      <c r="D88" s="38">
        <v>184493</v>
      </c>
    </row>
    <row r="89" spans="1:4" ht="79.5" customHeight="1">
      <c r="A89" s="23"/>
      <c r="B89" s="17" t="s">
        <v>219</v>
      </c>
      <c r="C89" s="25" t="s">
        <v>138</v>
      </c>
      <c r="D89" s="38">
        <v>534688</v>
      </c>
    </row>
    <row r="90" spans="1:4" ht="45.75" customHeight="1">
      <c r="A90" s="23"/>
      <c r="B90" s="17" t="s">
        <v>220</v>
      </c>
      <c r="C90" s="25" t="s">
        <v>145</v>
      </c>
      <c r="D90" s="38">
        <v>86729</v>
      </c>
    </row>
    <row r="91" spans="1:4" ht="78.75" customHeight="1">
      <c r="A91" s="23"/>
      <c r="B91" s="17" t="s">
        <v>221</v>
      </c>
      <c r="C91" s="25" t="s">
        <v>139</v>
      </c>
      <c r="D91" s="38">
        <v>319</v>
      </c>
    </row>
    <row r="92" spans="1:4" ht="46.5" customHeight="1">
      <c r="A92" s="23"/>
      <c r="B92" s="17" t="s">
        <v>222</v>
      </c>
      <c r="C92" s="25" t="s">
        <v>140</v>
      </c>
      <c r="D92" s="38">
        <v>21280</v>
      </c>
    </row>
    <row r="93" spans="1:4" ht="64.5" customHeight="1">
      <c r="A93" s="23"/>
      <c r="B93" s="17" t="s">
        <v>223</v>
      </c>
      <c r="C93" s="25" t="s">
        <v>141</v>
      </c>
      <c r="D93" s="38">
        <v>437438</v>
      </c>
    </row>
    <row r="94" spans="1:4" ht="143.25" customHeight="1">
      <c r="A94" s="23"/>
      <c r="B94" s="17" t="s">
        <v>224</v>
      </c>
      <c r="C94" s="25" t="s">
        <v>156</v>
      </c>
      <c r="D94" s="38">
        <v>4779</v>
      </c>
    </row>
    <row r="95" spans="1:4" ht="222" customHeight="1">
      <c r="A95" s="23"/>
      <c r="B95" s="17" t="s">
        <v>225</v>
      </c>
      <c r="C95" s="25" t="s">
        <v>142</v>
      </c>
      <c r="D95" s="38">
        <v>6171</v>
      </c>
    </row>
    <row r="96" spans="1:4" ht="80.25" customHeight="1">
      <c r="A96" s="23"/>
      <c r="B96" s="17" t="s">
        <v>226</v>
      </c>
      <c r="C96" s="25" t="s">
        <v>143</v>
      </c>
      <c r="D96" s="38">
        <v>5897</v>
      </c>
    </row>
    <row r="97" spans="1:4" ht="33" customHeight="1">
      <c r="A97" s="23"/>
      <c r="B97" s="14" t="s">
        <v>105</v>
      </c>
      <c r="C97" s="8" t="s">
        <v>104</v>
      </c>
      <c r="D97" s="39">
        <f>SUM(D98:D120)</f>
        <v>4464470</v>
      </c>
    </row>
    <row r="98" spans="1:4" ht="47.25" customHeight="1">
      <c r="A98" s="23"/>
      <c r="B98" s="17" t="s">
        <v>227</v>
      </c>
      <c r="C98" s="21" t="s">
        <v>110</v>
      </c>
      <c r="D98" s="38">
        <v>785791</v>
      </c>
    </row>
    <row r="99" spans="1:4" ht="65.25" customHeight="1">
      <c r="A99" s="23"/>
      <c r="B99" s="17" t="s">
        <v>228</v>
      </c>
      <c r="C99" s="21" t="s">
        <v>111</v>
      </c>
      <c r="D99" s="38">
        <v>5525</v>
      </c>
    </row>
    <row r="100" spans="1:4" ht="47.25" customHeight="1">
      <c r="A100" s="23"/>
      <c r="B100" s="17" t="s">
        <v>229</v>
      </c>
      <c r="C100" s="21" t="s">
        <v>7</v>
      </c>
      <c r="D100" s="38">
        <v>54546</v>
      </c>
    </row>
    <row r="101" spans="1:4" ht="78.75" customHeight="1">
      <c r="A101" s="23"/>
      <c r="B101" s="17" t="s">
        <v>230</v>
      </c>
      <c r="C101" s="21" t="s">
        <v>112</v>
      </c>
      <c r="D101" s="38">
        <v>71909</v>
      </c>
    </row>
    <row r="102" spans="1:4" ht="48" customHeight="1">
      <c r="A102" s="23"/>
      <c r="B102" s="17" t="s">
        <v>231</v>
      </c>
      <c r="C102" s="21" t="s">
        <v>8</v>
      </c>
      <c r="D102" s="38">
        <v>190</v>
      </c>
    </row>
    <row r="103" spans="1:4" ht="63" customHeight="1">
      <c r="A103" s="23"/>
      <c r="B103" s="17" t="s">
        <v>232</v>
      </c>
      <c r="C103" s="21" t="s">
        <v>113</v>
      </c>
      <c r="D103" s="38">
        <v>252</v>
      </c>
    </row>
    <row r="104" spans="1:4" ht="81" customHeight="1">
      <c r="A104" s="23"/>
      <c r="B104" s="17" t="s">
        <v>233</v>
      </c>
      <c r="C104" s="21" t="s">
        <v>9</v>
      </c>
      <c r="D104" s="38">
        <v>109</v>
      </c>
    </row>
    <row r="105" spans="1:4" ht="81" customHeight="1">
      <c r="A105" s="23"/>
      <c r="B105" s="17" t="s">
        <v>234</v>
      </c>
      <c r="C105" s="21" t="s">
        <v>10</v>
      </c>
      <c r="D105" s="38">
        <v>54</v>
      </c>
    </row>
    <row r="106" spans="1:4" ht="93.75" customHeight="1">
      <c r="A106" s="23"/>
      <c r="B106" s="17" t="s">
        <v>235</v>
      </c>
      <c r="C106" s="21" t="s">
        <v>114</v>
      </c>
      <c r="D106" s="38">
        <v>1264</v>
      </c>
    </row>
    <row r="107" spans="1:4" ht="63.75" customHeight="1">
      <c r="A107" s="23"/>
      <c r="B107" s="17" t="s">
        <v>236</v>
      </c>
      <c r="C107" s="21" t="s">
        <v>115</v>
      </c>
      <c r="D107" s="38">
        <v>9314</v>
      </c>
    </row>
    <row r="108" spans="1:4" ht="48" customHeight="1">
      <c r="A108" s="23"/>
      <c r="B108" s="17" t="s">
        <v>237</v>
      </c>
      <c r="C108" s="21" t="s">
        <v>116</v>
      </c>
      <c r="D108" s="38">
        <v>125957</v>
      </c>
    </row>
    <row r="109" spans="1:4" ht="47.25" customHeight="1">
      <c r="A109" s="23"/>
      <c r="B109" s="17" t="s">
        <v>238</v>
      </c>
      <c r="C109" s="21" t="s">
        <v>11</v>
      </c>
      <c r="D109" s="38">
        <v>8801</v>
      </c>
    </row>
    <row r="110" spans="1:4" ht="63.75" customHeight="1">
      <c r="A110" s="23"/>
      <c r="B110" s="17" t="s">
        <v>239</v>
      </c>
      <c r="C110" s="21" t="s">
        <v>117</v>
      </c>
      <c r="D110" s="38">
        <v>7692</v>
      </c>
    </row>
    <row r="111" spans="1:4" ht="81" customHeight="1">
      <c r="A111" s="23"/>
      <c r="B111" s="17" t="s">
        <v>240</v>
      </c>
      <c r="C111" s="21" t="s">
        <v>12</v>
      </c>
      <c r="D111" s="38">
        <v>1153596</v>
      </c>
    </row>
    <row r="112" spans="1:4" ht="79.5" customHeight="1">
      <c r="A112" s="23"/>
      <c r="B112" s="17" t="s">
        <v>241</v>
      </c>
      <c r="C112" s="21" t="s">
        <v>118</v>
      </c>
      <c r="D112" s="38">
        <v>69</v>
      </c>
    </row>
    <row r="113" spans="1:4" ht="110.25" customHeight="1">
      <c r="A113" s="23"/>
      <c r="B113" s="17" t="s">
        <v>242</v>
      </c>
      <c r="C113" s="21" t="s">
        <v>119</v>
      </c>
      <c r="D113" s="38">
        <v>4080</v>
      </c>
    </row>
    <row r="114" spans="1:4" ht="111" customHeight="1">
      <c r="A114" s="23"/>
      <c r="B114" s="17" t="s">
        <v>243</v>
      </c>
      <c r="C114" s="21" t="s">
        <v>120</v>
      </c>
      <c r="D114" s="38">
        <v>13156</v>
      </c>
    </row>
    <row r="115" spans="1:4" ht="64.5" customHeight="1">
      <c r="A115" s="23"/>
      <c r="B115" s="17" t="s">
        <v>244</v>
      </c>
      <c r="C115" s="21" t="s">
        <v>149</v>
      </c>
      <c r="D115" s="38">
        <v>1922</v>
      </c>
    </row>
    <row r="116" spans="1:4" ht="125.25" customHeight="1">
      <c r="A116" s="23"/>
      <c r="B116" s="17" t="s">
        <v>245</v>
      </c>
      <c r="C116" s="21" t="s">
        <v>13</v>
      </c>
      <c r="D116" s="38">
        <v>4657</v>
      </c>
    </row>
    <row r="117" spans="1:4" ht="112.5" customHeight="1">
      <c r="A117" s="23"/>
      <c r="B117" s="17" t="s">
        <v>246</v>
      </c>
      <c r="C117" s="21" t="s">
        <v>121</v>
      </c>
      <c r="D117" s="38">
        <v>232145</v>
      </c>
    </row>
    <row r="118" spans="1:4" ht="142.5" customHeight="1">
      <c r="A118" s="23"/>
      <c r="B118" s="17" t="s">
        <v>247</v>
      </c>
      <c r="C118" s="21" t="s">
        <v>157</v>
      </c>
      <c r="D118" s="38">
        <v>1942463</v>
      </c>
    </row>
    <row r="119" spans="1:4" ht="111.75" customHeight="1">
      <c r="A119" s="23"/>
      <c r="B119" s="19" t="s">
        <v>248</v>
      </c>
      <c r="C119" s="21" t="s">
        <v>150</v>
      </c>
      <c r="D119" s="38">
        <v>34054</v>
      </c>
    </row>
    <row r="120" spans="1:4" ht="78.75" customHeight="1">
      <c r="A120" s="23"/>
      <c r="B120" s="17" t="s">
        <v>249</v>
      </c>
      <c r="C120" s="21" t="s">
        <v>122</v>
      </c>
      <c r="D120" s="38">
        <v>6924</v>
      </c>
    </row>
    <row r="121" spans="1:4" ht="18" customHeight="1">
      <c r="A121" s="23"/>
      <c r="B121" s="14" t="s">
        <v>108</v>
      </c>
      <c r="C121" s="13" t="s">
        <v>107</v>
      </c>
      <c r="D121" s="39">
        <f>SUM(D122:D128)</f>
        <v>415514</v>
      </c>
    </row>
    <row r="122" spans="1:4" ht="63.75" customHeight="1">
      <c r="A122" s="23"/>
      <c r="B122" s="17" t="s">
        <v>250</v>
      </c>
      <c r="C122" s="21" t="s">
        <v>123</v>
      </c>
      <c r="D122" s="10">
        <v>4969</v>
      </c>
    </row>
    <row r="123" spans="1:4" ht="62.25" customHeight="1">
      <c r="A123" s="23"/>
      <c r="B123" s="17" t="s">
        <v>251</v>
      </c>
      <c r="C123" s="21" t="s">
        <v>106</v>
      </c>
      <c r="D123" s="10">
        <v>1216</v>
      </c>
    </row>
    <row r="124" spans="1:4" ht="126.75" customHeight="1">
      <c r="A124" s="23"/>
      <c r="B124" s="17" t="s">
        <v>252</v>
      </c>
      <c r="C124" s="21" t="s">
        <v>124</v>
      </c>
      <c r="D124" s="10">
        <v>123495</v>
      </c>
    </row>
    <row r="125" spans="1:4" ht="78.75" customHeight="1">
      <c r="A125" s="23"/>
      <c r="B125" s="17" t="s">
        <v>253</v>
      </c>
      <c r="C125" s="21" t="s">
        <v>125</v>
      </c>
      <c r="D125" s="10">
        <v>198000</v>
      </c>
    </row>
    <row r="126" spans="1:4" ht="63" customHeight="1">
      <c r="A126" s="23"/>
      <c r="B126" s="17" t="s">
        <v>254</v>
      </c>
      <c r="C126" s="21" t="s">
        <v>126</v>
      </c>
      <c r="D126" s="10">
        <v>81204</v>
      </c>
    </row>
    <row r="127" spans="1:4" ht="64.5" customHeight="1">
      <c r="A127" s="23"/>
      <c r="B127" s="17" t="s">
        <v>255</v>
      </c>
      <c r="C127" s="21" t="s">
        <v>127</v>
      </c>
      <c r="D127" s="10">
        <v>3130</v>
      </c>
    </row>
    <row r="128" spans="1:4" ht="47.25" customHeight="1">
      <c r="A128" s="23"/>
      <c r="B128" s="17" t="s">
        <v>256</v>
      </c>
      <c r="C128" s="21" t="s">
        <v>128</v>
      </c>
      <c r="D128" s="10">
        <v>3500</v>
      </c>
    </row>
    <row r="129" spans="1:4" ht="30.75" customHeight="1">
      <c r="A129" s="23"/>
      <c r="B129" s="14" t="s">
        <v>1</v>
      </c>
      <c r="C129" s="13" t="s">
        <v>0</v>
      </c>
      <c r="D129" s="39">
        <f>D130</f>
        <v>5688</v>
      </c>
    </row>
    <row r="130" spans="1:4" ht="63.75" customHeight="1">
      <c r="A130" s="23"/>
      <c r="B130" s="42" t="s">
        <v>257</v>
      </c>
      <c r="C130" s="25" t="s">
        <v>14</v>
      </c>
      <c r="D130" s="10">
        <v>5688</v>
      </c>
    </row>
    <row r="131" spans="1:4" ht="63" customHeight="1">
      <c r="A131" s="30"/>
      <c r="B131" s="32" t="s">
        <v>15</v>
      </c>
      <c r="C131" s="13" t="s">
        <v>158</v>
      </c>
      <c r="D131" s="37">
        <f>SUM(D132:D135)</f>
        <v>675759</v>
      </c>
    </row>
    <row r="132" spans="1:4" ht="110.25" customHeight="1">
      <c r="A132" s="23"/>
      <c r="B132" s="17" t="s">
        <v>258</v>
      </c>
      <c r="C132" s="25" t="s">
        <v>159</v>
      </c>
      <c r="D132" s="10">
        <v>438091</v>
      </c>
    </row>
    <row r="133" spans="1:4" ht="110.25" customHeight="1">
      <c r="A133" s="23"/>
      <c r="B133" s="17" t="s">
        <v>259</v>
      </c>
      <c r="C133" s="25" t="s">
        <v>144</v>
      </c>
      <c r="D133" s="10">
        <v>238919</v>
      </c>
    </row>
    <row r="134" spans="1:4" ht="129" customHeight="1">
      <c r="A134" s="23"/>
      <c r="B134" s="43" t="s">
        <v>260</v>
      </c>
      <c r="C134" s="26" t="s">
        <v>160</v>
      </c>
      <c r="D134" s="12">
        <v>-46039</v>
      </c>
    </row>
    <row r="135" spans="1:4" ht="140.25" customHeight="1">
      <c r="A135" s="23"/>
      <c r="B135" s="19" t="s">
        <v>261</v>
      </c>
      <c r="C135" s="21" t="s">
        <v>129</v>
      </c>
      <c r="D135" s="18">
        <v>44788</v>
      </c>
    </row>
    <row r="136" spans="1:4" ht="15" customHeight="1">
      <c r="A136" s="23"/>
      <c r="B136" s="44" t="s">
        <v>168</v>
      </c>
      <c r="C136" s="27"/>
      <c r="D136" s="9">
        <f>D8+D56</f>
        <v>39658657</v>
      </c>
    </row>
    <row r="137" spans="1:4" ht="31.5" customHeight="1">
      <c r="A137" s="31"/>
      <c r="B137" s="32" t="s">
        <v>4</v>
      </c>
      <c r="C137" s="13" t="s">
        <v>2</v>
      </c>
      <c r="D137" s="34">
        <v>826088</v>
      </c>
    </row>
    <row r="138" spans="1:4" ht="18" customHeight="1">
      <c r="A138" s="24"/>
      <c r="B138" s="45" t="s">
        <v>3</v>
      </c>
      <c r="C138" s="46"/>
      <c r="D138" s="35">
        <f>D136+D137</f>
        <v>40484745</v>
      </c>
    </row>
    <row r="139" spans="1:4" ht="12.75" customHeight="1">
      <c r="A139" s="1"/>
      <c r="B139" s="1"/>
      <c r="C139" s="1"/>
      <c r="D139" s="1"/>
    </row>
  </sheetData>
  <mergeCells count="5">
    <mergeCell ref="B138:C138"/>
    <mergeCell ref="C1:D1"/>
    <mergeCell ref="C2:D2"/>
    <mergeCell ref="C3:D3"/>
    <mergeCell ref="B5:D5"/>
  </mergeCells>
  <phoneticPr fontId="4" type="noConversion"/>
  <printOptions horizontalCentered="1"/>
  <pageMargins left="1.1811023622047245" right="0.39370078740157483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Вып.плана.</vt:lpstr>
      <vt:lpstr>Вып.плана.!Заголовки_для_печати</vt:lpstr>
      <vt:lpstr>Вып.плана.!Область_печати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comp1</dc:creator>
  <cp:lastModifiedBy>evstigneeva</cp:lastModifiedBy>
  <cp:lastPrinted>2011-05-30T12:20:27Z</cp:lastPrinted>
  <dcterms:created xsi:type="dcterms:W3CDTF">2009-09-03T05:22:48Z</dcterms:created>
  <dcterms:modified xsi:type="dcterms:W3CDTF">2011-06-09T07:34:11Z</dcterms:modified>
</cp:coreProperties>
</file>